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sh\Desktop\"/>
    </mc:Choice>
  </mc:AlternateContent>
  <xr:revisionPtr revIDLastSave="0" documentId="13_ncr:1_{DF03CA8B-AEA4-47FA-B20C-6B6C66DDB9F7}" xr6:coauthVersionLast="44" xr6:coauthVersionMax="44" xr10:uidLastSave="{00000000-0000-0000-0000-000000000000}"/>
  <bookViews>
    <workbookView xWindow="-120" yWindow="-120" windowWidth="29040" windowHeight="15840" tabRatio="856" activeTab="18" xr2:uid="{00000000-000D-0000-FFFF-FFFF00000000}"/>
  </bookViews>
  <sheets>
    <sheet name="汇总" sheetId="22" r:id="rId1"/>
    <sheet name="监控 " sheetId="23" r:id="rId2"/>
    <sheet name="报警" sheetId="3" r:id="rId3"/>
    <sheet name="巡更" sheetId="5" r:id="rId4"/>
    <sheet name="管路" sheetId="24" r:id="rId5"/>
    <sheet name="门禁一卡通" sheetId="9" r:id="rId6"/>
    <sheet name="停车场" sheetId="7" r:id="rId7"/>
    <sheet name="综合布线" sheetId="4" r:id="rId8"/>
    <sheet name="计算机网络" sheetId="10" r:id="rId9"/>
    <sheet name="电视" sheetId="12" r:id="rId10"/>
    <sheet name="室内广播" sheetId="8" r:id="rId11"/>
    <sheet name="信息发布" sheetId="14" r:id="rId12"/>
    <sheet name="机房" sheetId="11" r:id="rId13"/>
    <sheet name="监控中心" sheetId="13" r:id="rId14"/>
    <sheet name="计算机网络（室外）" sheetId="17" r:id="rId15"/>
    <sheet name="室外广播" sheetId="18" r:id="rId16"/>
    <sheet name="室外监控" sheetId="19" r:id="rId17"/>
    <sheet name="室外信息发布" sheetId="20" r:id="rId18"/>
    <sheet name="综合管路" sheetId="25" r:id="rId19"/>
  </sheets>
  <definedNames>
    <definedName name="_xlnm.Print_Area" localSheetId="2">报警!$A$1:$J$24</definedName>
    <definedName name="_xlnm.Print_Area" localSheetId="9">电视!$A$1:$J$24</definedName>
    <definedName name="_xlnm.Print_Area" localSheetId="4">管路!$A$1:$J$20</definedName>
    <definedName name="_xlnm.Print_Area" localSheetId="0">汇总!$A$1:$D$27</definedName>
    <definedName name="_xlnm.Print_Area" localSheetId="12">机房!$A$1:$J$63</definedName>
    <definedName name="_xlnm.Print_Area" localSheetId="8">计算机网络!$A$1:$J$24</definedName>
    <definedName name="_xlnm.Print_Area" localSheetId="14">'计算机网络（室外）'!$A$1:$J$17</definedName>
    <definedName name="_xlnm.Print_Area" localSheetId="1">'监控 '!$A$1:$J$38</definedName>
    <definedName name="_xlnm.Print_Area" localSheetId="13">监控中心!$A$1:$J$30</definedName>
    <definedName name="_xlnm.Print_Area" localSheetId="5">门禁一卡通!$A$1:$J$28</definedName>
    <definedName name="_xlnm.Print_Area" localSheetId="10">室内广播!$A$1:$J$32</definedName>
    <definedName name="_xlnm.Print_Area" localSheetId="15">室外广播!$A$1:$J$13</definedName>
    <definedName name="_xlnm.Print_Area" localSheetId="16">室外监控!$A$1:$J$21</definedName>
    <definedName name="_xlnm.Print_Area" localSheetId="17">室外信息发布!$A$1:$J$13</definedName>
    <definedName name="_xlnm.Print_Area" localSheetId="6">停车场!$A$1:$J$23</definedName>
    <definedName name="_xlnm.Print_Area" localSheetId="11">信息发布!$A$1:$J$15</definedName>
    <definedName name="_xlnm.Print_Area" localSheetId="3">巡更!$A$1:$J$13</definedName>
    <definedName name="_xlnm.Print_Area" localSheetId="7">综合布线!$A$1:$J$54</definedName>
    <definedName name="_xlnm.Print_Area" localSheetId="18">综合管路!$A$1:$J$13</definedName>
    <definedName name="_xlnm.Print_Titles" localSheetId="2">报警!$1:$3</definedName>
    <definedName name="_xlnm.Print_Titles" localSheetId="9">电视!$1:$4</definedName>
    <definedName name="_xlnm.Print_Titles" localSheetId="12">机房!$1:$4</definedName>
    <definedName name="_xlnm.Print_Titles" localSheetId="8">计算机网络!$1:$4</definedName>
    <definedName name="_xlnm.Print_Titles" localSheetId="14">'计算机网络（室外）'!$1:$4</definedName>
    <definedName name="_xlnm.Print_Titles" localSheetId="1">'监控 '!$1:$4</definedName>
    <definedName name="_xlnm.Print_Titles" localSheetId="13">监控中心!$1:$4</definedName>
    <definedName name="_xlnm.Print_Titles" localSheetId="5">门禁一卡通!$1:$4</definedName>
    <definedName name="_xlnm.Print_Titles" localSheetId="10">室内广播!$1:$4</definedName>
    <definedName name="_xlnm.Print_Titles" localSheetId="16">室外监控!$1:$4</definedName>
    <definedName name="_xlnm.Print_Titles" localSheetId="6">停车场!$1:$4</definedName>
    <definedName name="_xlnm.Print_Titles" localSheetId="7">综合布线!$1:$4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22" l="1"/>
  <c r="I5" i="25"/>
  <c r="I6" i="25"/>
  <c r="I7" i="25"/>
  <c r="I8" i="25"/>
  <c r="I9" i="25"/>
  <c r="I10" i="25"/>
  <c r="I11" i="25"/>
  <c r="I12" i="25"/>
  <c r="I5" i="20"/>
  <c r="I6" i="20"/>
  <c r="I7" i="20"/>
  <c r="I8" i="20"/>
  <c r="I9" i="20"/>
  <c r="I10" i="20"/>
  <c r="I11" i="20"/>
  <c r="I12" i="20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5" i="18"/>
  <c r="I6" i="18"/>
  <c r="I7" i="18"/>
  <c r="I8" i="18"/>
  <c r="I10" i="18"/>
  <c r="I11" i="18"/>
  <c r="I12" i="18"/>
  <c r="I9" i="18"/>
  <c r="I5" i="17"/>
  <c r="I6" i="17"/>
  <c r="I7" i="17"/>
  <c r="I8" i="17"/>
  <c r="I9" i="17"/>
  <c r="I10" i="17"/>
  <c r="I11" i="17"/>
  <c r="I12" i="17"/>
  <c r="I13" i="17"/>
  <c r="I14" i="17"/>
  <c r="I15" i="17"/>
  <c r="I16" i="17"/>
  <c r="I7" i="13"/>
  <c r="I9" i="13"/>
  <c r="I11" i="13"/>
  <c r="I12" i="13"/>
  <c r="I13" i="13"/>
  <c r="I14" i="13"/>
  <c r="I15" i="13"/>
  <c r="I16" i="13"/>
  <c r="I17" i="13"/>
  <c r="I19" i="13"/>
  <c r="I20" i="13"/>
  <c r="I21" i="13"/>
  <c r="I22" i="13"/>
  <c r="I24" i="13"/>
  <c r="I25" i="13"/>
  <c r="I26" i="13"/>
  <c r="I27" i="13"/>
  <c r="I28" i="13"/>
  <c r="I29" i="13"/>
  <c r="I6" i="11"/>
  <c r="I7" i="11"/>
  <c r="I9" i="11"/>
  <c r="I10" i="11"/>
  <c r="I11" i="11"/>
  <c r="I12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9" i="11"/>
  <c r="I30" i="11"/>
  <c r="I31" i="11"/>
  <c r="I32" i="11"/>
  <c r="I33" i="11"/>
  <c r="I35" i="11"/>
  <c r="I36" i="11"/>
  <c r="I37" i="11"/>
  <c r="I39" i="11"/>
  <c r="I40" i="11"/>
  <c r="I41" i="11"/>
  <c r="I44" i="11"/>
  <c r="I45" i="11"/>
  <c r="I46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5" i="14"/>
  <c r="I6" i="14"/>
  <c r="I7" i="14"/>
  <c r="I8" i="14"/>
  <c r="I9" i="14"/>
  <c r="I10" i="14"/>
  <c r="I11" i="14"/>
  <c r="I12" i="14"/>
  <c r="I13" i="14"/>
  <c r="I14" i="14"/>
  <c r="I6" i="8"/>
  <c r="I7" i="8"/>
  <c r="I8" i="8"/>
  <c r="I9" i="8"/>
  <c r="I10" i="8"/>
  <c r="I11" i="8"/>
  <c r="I12" i="8"/>
  <c r="I13" i="8"/>
  <c r="I14" i="8"/>
  <c r="I15" i="8"/>
  <c r="I16" i="8"/>
  <c r="I18" i="8"/>
  <c r="I19" i="8"/>
  <c r="I20" i="8"/>
  <c r="I21" i="8"/>
  <c r="I22" i="8"/>
  <c r="I23" i="8"/>
  <c r="I24" i="8"/>
  <c r="I25" i="8"/>
  <c r="I26" i="8"/>
  <c r="I27" i="8"/>
  <c r="I29" i="8"/>
  <c r="I30" i="8"/>
  <c r="I31" i="8"/>
  <c r="I28" i="8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7" i="4"/>
  <c r="I38" i="4"/>
  <c r="I39" i="4"/>
  <c r="I40" i="4"/>
  <c r="I41" i="4"/>
  <c r="I43" i="4"/>
  <c r="I44" i="4"/>
  <c r="I45" i="4"/>
  <c r="I46" i="4"/>
  <c r="I47" i="4"/>
  <c r="I48" i="4"/>
  <c r="I49" i="4"/>
  <c r="I50" i="4"/>
  <c r="I51" i="4"/>
  <c r="I52" i="4"/>
  <c r="I53" i="4"/>
  <c r="I6" i="7"/>
  <c r="I7" i="7"/>
  <c r="I8" i="7"/>
  <c r="I9" i="7"/>
  <c r="I10" i="7"/>
  <c r="I11" i="7"/>
  <c r="I12" i="7"/>
  <c r="I13" i="7"/>
  <c r="I14" i="7"/>
  <c r="I15" i="7"/>
  <c r="I16" i="7"/>
  <c r="I20" i="7"/>
  <c r="I21" i="7"/>
  <c r="I22" i="7"/>
  <c r="I19" i="7"/>
  <c r="I18" i="7"/>
  <c r="I6" i="9"/>
  <c r="I7" i="9"/>
  <c r="I8" i="9"/>
  <c r="I9" i="9"/>
  <c r="I10" i="9"/>
  <c r="I12" i="9"/>
  <c r="I13" i="9"/>
  <c r="I14" i="9"/>
  <c r="I15" i="9"/>
  <c r="I16" i="9"/>
  <c r="I17" i="9"/>
  <c r="I18" i="9"/>
  <c r="I19" i="9"/>
  <c r="I20" i="9"/>
  <c r="I22" i="9"/>
  <c r="I23" i="9"/>
  <c r="I24" i="9"/>
  <c r="I25" i="9"/>
  <c r="I26" i="9"/>
  <c r="I27" i="9"/>
  <c r="I6" i="24"/>
  <c r="I7" i="24"/>
  <c r="I8" i="24"/>
  <c r="I10" i="24"/>
  <c r="I11" i="24"/>
  <c r="I12" i="24"/>
  <c r="I13" i="24"/>
  <c r="I14" i="24"/>
  <c r="I15" i="24"/>
  <c r="I16" i="24"/>
  <c r="I17" i="24"/>
  <c r="I18" i="24"/>
  <c r="I19" i="24"/>
  <c r="I5" i="5"/>
  <c r="I6" i="5"/>
  <c r="I7" i="5"/>
  <c r="I8" i="5"/>
  <c r="I9" i="5"/>
  <c r="I10" i="5"/>
  <c r="I11" i="5"/>
  <c r="I12" i="5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C20" i="22"/>
  <c r="C21" i="22"/>
  <c r="C22" i="22"/>
  <c r="C23" i="22"/>
  <c r="C25" i="22"/>
  <c r="C5" i="22"/>
  <c r="C6" i="22"/>
  <c r="C7" i="22"/>
  <c r="C8" i="22"/>
  <c r="C9" i="22"/>
  <c r="C10" i="22"/>
  <c r="C11" i="22"/>
  <c r="C13" i="22"/>
  <c r="C14" i="22"/>
  <c r="C15" i="22"/>
  <c r="C16" i="22"/>
  <c r="C17" i="22"/>
  <c r="C18" i="22"/>
  <c r="C26" i="22"/>
  <c r="C24" i="22"/>
</calcChain>
</file>

<file path=xl/sharedStrings.xml><?xml version="1.0" encoding="utf-8"?>
<sst xmlns="http://schemas.openxmlformats.org/spreadsheetml/2006/main" count="1249" uniqueCount="565">
  <si>
    <t>单位：元</t>
  </si>
  <si>
    <t>序号</t>
  </si>
  <si>
    <t>系统名称</t>
  </si>
  <si>
    <t>合计</t>
  </si>
  <si>
    <t>备注</t>
  </si>
  <si>
    <t>一</t>
  </si>
  <si>
    <t>室内</t>
  </si>
  <si>
    <t>视频监控系统</t>
  </si>
  <si>
    <t>入侵报警系统</t>
  </si>
  <si>
    <t>电子巡查</t>
  </si>
  <si>
    <t>管路</t>
  </si>
  <si>
    <t>门禁一卡通系统</t>
  </si>
  <si>
    <t>停车场系统</t>
  </si>
  <si>
    <t>综合布线系统</t>
  </si>
  <si>
    <t>计算机网络及无线网络系统</t>
  </si>
  <si>
    <t>有线电视系统</t>
  </si>
  <si>
    <t xml:space="preserve">公共广播及背景音乐系统 </t>
  </si>
  <si>
    <t>信息导引及发布系统</t>
  </si>
  <si>
    <t>数据中心机房</t>
  </si>
  <si>
    <t>监控中心机房</t>
  </si>
  <si>
    <t>小计</t>
  </si>
  <si>
    <t>二</t>
  </si>
  <si>
    <t>室外</t>
  </si>
  <si>
    <t>室外无线网络覆盖系</t>
  </si>
  <si>
    <t>室外公共广播系统</t>
  </si>
  <si>
    <t>室外监控覆盖系统</t>
  </si>
  <si>
    <t>室外信息发布系统</t>
  </si>
  <si>
    <t>综合管路</t>
  </si>
  <si>
    <t>总计：</t>
  </si>
  <si>
    <t>价格单位：元</t>
  </si>
  <si>
    <t>工作内容</t>
  </si>
  <si>
    <t>任务内容描述
（包括但不限于以下工作内容）</t>
  </si>
  <si>
    <t>单位</t>
  </si>
  <si>
    <t>工程量
(暂估）</t>
  </si>
  <si>
    <t>不含税综合
单价</t>
  </si>
  <si>
    <t>不含税综合单价组成明细</t>
  </si>
  <si>
    <t>合价</t>
  </si>
  <si>
    <t>劳务费</t>
  </si>
  <si>
    <t>主材费</t>
  </si>
  <si>
    <t>500万高速球形摄像机</t>
  </si>
  <si>
    <t>型号：DS-2DE753NJXY-WJA
1.使用1/1.8英寸500万CMOS传感器；           
2.最低照度彩色0.05Lux@F1.6；黑白0.01Lux@F1.6；0 Lux with IR；
3.焦距5.9mm-177mm；视场角69.5°(w)～2.7°(t)；                    
4.支持30X光学变倍；光圈F1.5-F4.0；
5.视频编码方式265/H.265/H.264/M-JPEG，主码流最高分辨率2592*1944@18fps；
6.红外补光距离450米；              
7.电源 AC24V 3A，独立外接电源适配器，最大功率39W；
8.音频接口支持1路Line/Mic音频输入、1路音频输出；报警1路输入，1路输出；支持TF卡前端存储，最高128G；
9.防护等级IP66、TVS 6000V 防雷、防浪涌、防突波；
10.支持背光补偿和宽动态；
11.支持多达500个预置位；
12.支持8条自动扫描路径；
13.工作温度－40℃～70℃，工作湿度0～95%（无凝结）；
14.支持智能分析： 8种行为分析（周界、单绊线、双绊线、徘徊、快速移动、停车、物品遗留、丢失）、人群聚集、移动侦测、音视频诊断
★15.信噪比≥61dB，网络延时不大于100ms，动态范围不小于106dB，照度适应范围不小于140dB，宽动态能力综合得分不小于135（提供公安部型式检验报告加盖厂商公章证明）
★16.具备较强的网络自适应能力，在丢包率为30%的网络环境下，仍可正常显示监视画面，具备较好的电源适应性，电压在AC24V±50%或DC24V±50%范围内变化时，设备可正常工作（提供公安部型式检验报告加盖厂商公章证明）</t>
  </si>
  <si>
    <t>台</t>
  </si>
  <si>
    <t>200万人数统计半球摄像机</t>
  </si>
  <si>
    <t>型号：DS-2CD712NJXY-WJZ(2.8-12mm)
1.图像分辨率≥1920×1080，帧率在1~60fps可调
2.可选2.8mm/4mm/6mm高清镜头
3.最低照度：彩色≤0.001lx、黑白≤0.0001lx
4.支持H.265、H.264、M-JPEG编码
5.支持G.711a、G711u、AAC_LC或ADPCM_D音频编码标准
6.当环境照度低于一定值时，通过红外灯照射，可基本分辨距离不低于100米处所摄目标轮廓和状态
7.支持不少于1对音频输入/输出接口和1路报警输入接口
8.信噪比≥60dB
9.具有视频分析功能，包括绊线/双绊线、周界入侵、物品滞留、物品移除、目标徘徊、人物奔跑、人脸检测、人数统计、人群聚集、值岗检测、场景变换等
10.具有视频质量诊断报警功能、声音异常检测告警
11.支持场景模式，室内、室外、夜间、白天、走廊等场景模式选择
12.支持DC12V和POE供电，DC12V供电时宽压范围≥±45%
13.工作温度支持最低温度≤-40℃，最高温度≥70℃
14.防护等级不低于IP66</t>
  </si>
  <si>
    <t>200万高清室内半球</t>
  </si>
  <si>
    <t>型号：DS-2CD232NJXY-WJI
1、具有200万像素 CMOS传感器。 
2、★内置GPU芯片，内置红外与白光补光灯。（公安部检验报告证明）
3、★支持白光报警功能，当报警产生时，可触发联动白光闪烁。（公安部检验报告证明）
4、最低照度彩色：0.0005 lx ，灰度等级不小于11级。
5、白光补光距离不小于15米，在1920x1080 @ 30fps下，清晰度不小于1100TVL。
6、需具备区域入侵检测、越界检测、进入区域、离开区域等功能。
7、需支持DC12V/POE供电。
8、★同一静止场景相同图像质量下，设备在H.265编码方式时，开启智能编码功能和不开启智能编码相比，码率节约80%。（公安部检验报告证明）</t>
  </si>
  <si>
    <t>200万高清室内筒型枪机</t>
  </si>
  <si>
    <t>型号：DS-2CD2T2LRW-WJ
1.具有200万像素 CMOS传感器，红外补光距离不小于110米。
2.★内置GPU芯片，内置红外与白光补光灯。（公安部检验报告证明）
3.★支持白光报警功能，当报警产生时，可触发联动声音警报和白光闪烁，白天或夜晚均可输出彩色视频图像。（公安部检验报告证明）
4.最低照度彩色：0.001 lx，黑白0.0001lx。在1920x1080 @ 25fps下，清晰度不小于1100TVL。
5.支持H.264、H.265、MJPEG视频编码格式，其中H.264支持Baseline/Main/High Profile。
6.信噪比不小于59dB，需具不小于105dB宽动态。
7.摄像机能够在-45~70摄氏度，湿度小于93%环境下稳定工作，不低于IP67防尘防水等级。
8.同一静止场景相同图像质量下，设备在H.265编码方式时，开启智能编码功能和不开启智能编码相比，码率节约1/2。</t>
  </si>
  <si>
    <t>200万高清室外枪式摄像机</t>
  </si>
  <si>
    <t>型号：DS-2CD2T27WDA2-L
1.具有200万像素 CMOS传感器，红外补光距离不小于110米。
2.★内置GPU芯片，内置红外与白光补光灯。（公安部检验报告证明）
3.★支持白光报警功能，当报警产生时，可触发联动声音警报和白光闪烁，白天或夜晚均可输出彩色视频图像。（公安部检验报告证明）
4.最低照度彩色：0.001 lx，黑白0.0001lx。在1920x1080 @ 25fps下，清晰度不小于1100TVL。
5.支持H.264、H.265、MJPEG视频编码格式，其中H.264支持Baseline/Main/High Profile。
6.信噪比不小于59dB，需具不小于105dB宽动态。
7.摄像机能够在-45~70摄氏度，湿度小于93%环境下稳定工作，不低于IP67防尘防水等级。
8.同一静止场景相同图像质量下，设备在H.265编码方式时，开启智能编码功能和不开启智能编码相比，码率节约1/2。</t>
  </si>
  <si>
    <t>球机电源</t>
  </si>
  <si>
    <t>AC24V，2A</t>
  </si>
  <si>
    <t>个</t>
  </si>
  <si>
    <t>快球支架</t>
  </si>
  <si>
    <t>型号： DS-1602ZJ
吸顶安装</t>
  </si>
  <si>
    <t>枪机支架</t>
  </si>
  <si>
    <t>壁挂安装（定制）</t>
  </si>
  <si>
    <t>室外立杆</t>
  </si>
  <si>
    <t>4米不锈钢立杆，含地笼和接地装置</t>
  </si>
  <si>
    <t>根</t>
  </si>
  <si>
    <t>磁盘阵列（16盘位）</t>
  </si>
  <si>
    <t xml:space="preserve">型号:DS-A81016S
1.支持不少于160路分辨率为1920×1080的视频信号输入 
2.具备视频入侵检测功能，进入视频警戒状态的设备，在警戒区域内探测到移动目标时，应能启动记录或发出报警信号，警戒区域的大小、位置、灵敏度、区域个数及进入警戒或撤除警戒等功能，均能设置 
3.设备对重要的数据能够进行备份，支持NTFS文件系统，录像文件支持备份为MP4格式
4.具备硬盘管理功能，支持不少于16盘位硬盘接入，支持盘组配置、配额配置，能自动识别磁盘容量，可以显示硬盘容量、磁盘组的容量等硬盘信息。  
5.支持RAID0、RAID1、RAID5、RAID10、RAID6、RAID3、RAID4、RAID50、RAID60，可实现多个硬盘读写同步。支持硬盘热插拔，支持监控级和企业级硬盘组建RAID
★6.支持IPSAN、NAS存储功能，支持对希捷、西数、东芝等不同品牌的SATA、SAS硬盘混插，≥12级扩展柜级联扩展（提供公安部型式检验报告加盖厂商公章证明）
★7.支持RAID误操作恢复，当RAID组中某块硬盘被误拔掉之后，60分钟内再插回，该硬盘能恢复到原RAID组中，并进行增量数据恢复（提供公安部型式检验报告加盖厂商公章证明）
</t>
  </si>
  <si>
    <t>4T监控硬盘</t>
  </si>
  <si>
    <t xml:space="preserve">1.4000G；7200RPM；128M；SATA </t>
  </si>
  <si>
    <t>块</t>
  </si>
  <si>
    <t>流媒体服务器</t>
  </si>
  <si>
    <t>型号：TC-RV3220W-L7M
1.具备负载均衡、集中存储、数据分发、云服务等功能,负责前端设备接入、音视频流转发、报警信息转发、Qos管理、数据存储、回放点播、级联对接；
2.嵌入式Linux系统；支持私有SDK、Onvif、SIP国网517协议，兼容主流品牌网络视频设备，可接入DVR、IPC、NVR等多种设备，兼容天地伟业交通一体机，实现交通和监控视频流的统管理；
3.单台服务器支持至少700Mbps码流的高清视频的接入和1.4Gbps码流转发。</t>
  </si>
  <si>
    <t>安防主控管理软件</t>
  </si>
  <si>
    <t xml:space="preserve">Infovision iScenic 智慧景区管理平台 </t>
  </si>
  <si>
    <t>套</t>
  </si>
  <si>
    <t>安防主控工作站</t>
  </si>
  <si>
    <t>H61/I5-3240(3.4G/3M)/2G/500G/DVDRW/1G独立/DOS-PCI/19LED</t>
  </si>
  <si>
    <t>网络键盘</t>
  </si>
  <si>
    <t>型号：DS-1200K
1.可控制255台智能网络矩阵；
2.支持控制VGA/RGB/SDI/DVI/88HD等高清矩阵；
3.支持255台网络解码器控制；
4.可直接控制模拟快球、高清标清网络球机；
5.支持DVR/NVR硬盘录像机控制，兼容主流厂家嵌入式；
6.飞梭旋钮实现DVR/NVR录像回放和矩阵监点迅速切换；
7.支持软件BS/CS客户端控制，实现一键抓拍一键录像功能</t>
  </si>
  <si>
    <t>高清解码拼控一体机</t>
  </si>
  <si>
    <t>型号：DS-B21-WJ
1.支持不少于1对音频输入/输出接口、16个报警输入接口和8个报警输出接口，支持1个RS485接口和1个复位按键  
2.★支持不少于16个HDMI接口、16个VGA接口、8个CVBS接口和16个音频输出接口 
3.支持不少于16个系统预案及快速调取  
4.支持GB28181、ONVIF标准协议接入设备 
5.★视频接入分辨率支持不低于：3840×2160@30/25fps；2048×1536@30/25fps；1600×1200@30/25fps；1920×1080@60/50/30/25fps；1280×720@60/50/30/25fps  
6.★单块解码卡具有不少于2个VGA接口、2个HDMI接口、2个音频输出接口和1个视频输出接口  
7.★支持H.264、H.265、MPEG4、MJPEG等视频编码格式  
音频解码支持G.711A、G.711U、AAC、ADPCM音频格式 
8.★单块解码卡解码能力不低于4路 分辨率3840×2160/10路 分辨率2048×1536/16路 分辨率1920×1080/32路 分辨率1280×720/64路 分辨率704×576  
音频解码支持G.711A、G.711U、AAC、ADPCM音频格式的解码 
9.★支持画面分割功能，可分割为1、2、4、6、8、9、10、13、16、20、25、36、40、64个分屏 （以公安部检测报告为准）</t>
  </si>
  <si>
    <t>46寸液晶拼接屏</t>
  </si>
  <si>
    <t xml:space="preserve">型号：LFT460P-DH1
三星原装进口A规液晶面板，拼缝3.5mm，1920*1080分辨率，260W/单元 低功耗，50000小时使用寿命，亮度为700流明，维护费用低，不会灼伤。   </t>
  </si>
  <si>
    <t>高清嵌入式拼接器</t>
  </si>
  <si>
    <t>型号：LFT-PJQ
全嵌入式数字处理单元。输出口:VGA,HDMI,AV; RS232接口控制;自由无限拼接功能。</t>
  </si>
  <si>
    <t>液晶屏支架</t>
  </si>
  <si>
    <t>2.0冷扎钢板，9屏幕支架，国标（国产定制）</t>
  </si>
  <si>
    <t>大屏辅材</t>
  </si>
  <si>
    <t>大屏输出线</t>
  </si>
  <si>
    <t>操作台</t>
  </si>
  <si>
    <t>4工位标准操作台</t>
  </si>
  <si>
    <t>集中电源</t>
  </si>
  <si>
    <t>DC12V</t>
  </si>
  <si>
    <t>只</t>
  </si>
  <si>
    <t>监控室外光交箱</t>
  </si>
  <si>
    <t>1.名称：室外防水光交箱；
2.400宽*600高*300厚mm, 采用1.2mm厚Q235工程级冷轧碳钢板，经酸洗淋化防腐蚀防锈处理，永不生锈！标准风扇孔无需打孔，透风孔增加网纱防虫设计，防水箱配置10A漏保空开和10位电源插座各一只；
3.基础制作安装。</t>
  </si>
  <si>
    <t>1U24LC双工光纤配线架</t>
  </si>
  <si>
    <t>1.名称 24口光纤配线架
2.含模块等配件，满配</t>
  </si>
  <si>
    <t>24口RJ45配线架</t>
  </si>
  <si>
    <t>1.名称 六类网络配线架                             
2.规格 24位 满配</t>
  </si>
  <si>
    <t>四对六类非屏蔽双绞线</t>
  </si>
  <si>
    <t>1.名称 6类非屏蔽网线；
2.规格型号线缆内部带十字线芯；符合UL94V-0等级；符合TIA/EIA 568B、EN50173-1和ISO 11801：2002
3.敷设方式 综合.</t>
  </si>
  <si>
    <t>米</t>
  </si>
  <si>
    <t>主干电源线</t>
  </si>
  <si>
    <t>1.名称 电源线
2.配线形式 综合
3.型号：BV3*2.5</t>
  </si>
  <si>
    <t>电源线</t>
  </si>
  <si>
    <t>1.名称 电源线
2.配线形式 综合
3.型号：RVV2*1.0，2.防水</t>
  </si>
  <si>
    <t>安全防范分系统调试</t>
  </si>
  <si>
    <t>项</t>
  </si>
  <si>
    <t>不含税小计</t>
  </si>
  <si>
    <t>增值税</t>
  </si>
  <si>
    <t>9%增值税</t>
  </si>
  <si>
    <t>注：本不含税综合单价包括但不限于以下内容：人工费、中小型机械费、材料费、材料的检验试验费、材料的保管费、二次搬运费、模板及脚手架、安全文明施工费用、施工人员食宿和交通、施工人员生活用水电费、成品保护费、夜间施工费、冬雨季施工费、垃圾清理和消纳费用、风险费、管理费用、利润、规费及应支付的保险（不仅限于工伤保险和意外伤害险）等除9%增值税外一切费用。</t>
  </si>
  <si>
    <t>入侵报警控制器主机</t>
  </si>
  <si>
    <r>
      <rPr>
        <sz val="9"/>
        <rFont val="Wingdings 2"/>
        <family val="1"/>
        <charset val="2"/>
      </rPr>
      <t></t>
    </r>
    <r>
      <rPr>
        <sz val="9"/>
        <rFont val="宋体"/>
        <family val="3"/>
        <charset val="134"/>
      </rPr>
      <t xml:space="preserve">型号：AL-7480
报警主机自带8个有线防区，可扩展至2048个防区，支持10种防区类型。
</t>
    </r>
    <r>
      <rPr>
        <sz val="9"/>
        <rFont val="Wingdings 2"/>
        <family val="1"/>
        <charset val="2"/>
      </rPr>
      <t></t>
    </r>
    <r>
      <rPr>
        <sz val="9"/>
        <rFont val="宋体"/>
        <family val="3"/>
        <charset val="134"/>
      </rPr>
      <t xml:space="preserve">配合软件可实现继电器联动（最多支持接入57600个继电器模块，621600个继电器输出）
</t>
    </r>
    <r>
      <rPr>
        <sz val="9"/>
        <rFont val="Wingdings 2"/>
        <family val="1"/>
        <charset val="2"/>
      </rPr>
      <t></t>
    </r>
    <r>
      <rPr>
        <sz val="9"/>
        <rFont val="宋体"/>
        <family val="3"/>
        <charset val="134"/>
      </rPr>
      <t xml:space="preserve">主机支持2000条事件记录，250条CID报告缓存，可扩展打印机功能，实现所有记录实时打印，各种事件无限记录。
</t>
    </r>
    <r>
      <rPr>
        <sz val="9"/>
        <rFont val="Wingdings 2"/>
        <family val="1"/>
        <charset val="2"/>
      </rPr>
      <t></t>
    </r>
    <r>
      <rPr>
        <sz val="9"/>
        <rFont val="宋体"/>
        <family val="3"/>
        <charset val="134"/>
      </rPr>
      <t xml:space="preserve">支持17个分控子系统，每个子系统可当作公共子系统，256个设备分区,每个设备可自由分配到各个子系统。每个子系统有6组定时布撤防时间设置功能（共102组定时布撤防时间），每个定时时间周一至周日生效可选，任意组合。
</t>
    </r>
    <r>
      <rPr>
        <sz val="9"/>
        <rFont val="Wingdings 2"/>
        <family val="1"/>
        <charset val="2"/>
      </rPr>
      <t></t>
    </r>
    <r>
      <rPr>
        <sz val="9"/>
        <rFont val="宋体"/>
        <family val="3"/>
        <charset val="134"/>
      </rPr>
      <t xml:space="preserve">自带两路总线扩展接口，每条可达1.2Km （RVSP2*0.75mm）最远可扩展到9.6Km，手拉手总线拓扑
</t>
    </r>
    <r>
      <rPr>
        <sz val="9"/>
        <rFont val="Wingdings 2"/>
        <family val="1"/>
        <charset val="2"/>
      </rPr>
      <t></t>
    </r>
    <r>
      <rPr>
        <sz val="9"/>
        <rFont val="宋体"/>
        <family val="3"/>
        <charset val="134"/>
      </rPr>
      <t xml:space="preserve">支持TCP/IP、GPRS、PSTN、GSM、RS-232、RS-485等通讯方式，支持TCP/IP、GPRS、RS-232方式报警数据到管理软件（可实现报警推送、远程布撤防、消警、防功能）
</t>
    </r>
    <r>
      <rPr>
        <sz val="9"/>
        <rFont val="Wingdings 2"/>
        <family val="1"/>
        <charset val="2"/>
      </rPr>
      <t></t>
    </r>
    <r>
      <rPr>
        <sz val="9"/>
        <rFont val="宋体"/>
        <family val="3"/>
        <charset val="134"/>
      </rPr>
      <t xml:space="preserve">支持8个电话和8个短信号码（报警电话和短信通知、可实现电话远程布撤防），
</t>
    </r>
    <r>
      <rPr>
        <sz val="9"/>
        <rFont val="Wingdings 2"/>
        <family val="1"/>
        <charset val="2"/>
      </rPr>
      <t></t>
    </r>
    <r>
      <rPr>
        <sz val="9"/>
        <rFont val="宋体"/>
        <family val="3"/>
        <charset val="134"/>
      </rPr>
      <t xml:space="preserve">支持Contact ID protocol、UDP和RS232协议通讯，Contact ID protocol支持话机复用，解决一条电话线多机使用，保持电话实时畅通。
</t>
    </r>
    <r>
      <rPr>
        <sz val="9"/>
        <rFont val="Wingdings 2"/>
        <family val="1"/>
        <charset val="2"/>
      </rPr>
      <t></t>
    </r>
    <r>
      <rPr>
        <sz val="9"/>
        <rFont val="宋体"/>
        <family val="3"/>
        <charset val="134"/>
      </rPr>
      <t xml:space="preserve">支持多种接口输入输出，自带一路防拆接口，一路受控警号（继电器）输出、一路12V/1A辅电输出（支持警号输出、键盘电源、辅助电源防反接和过流保护）、一路外置蓄电池接口（蓄电池电压实时监测，主辅电源可自动切换），4个防区接口，两多功能扩展口，两个RS485通讯口、一个编程键盘接口（可接入编程键盘级打印机）。
 </t>
    </r>
  </si>
  <si>
    <t>编程键盘</t>
  </si>
  <si>
    <t xml:space="preserve">型号：AL-730
中文LCD液晶总线制控制主机编程键盘。本款中文液晶显示键盘为AL-7480的配套产品，可用于各种编程操作、显示报警信息，在某些场合使用中可配置遥控器。
支持中文LCD液晶显示外观美观大方
支持AL-7416、AL-7480、AL-7480E、AL-7016、AL-7424、AL-7480-4E等主机的编程
支持8个遥控器
使用密码对主控设备（如AL-7480主机）进行各种编程操作。
夜光显示：平时自动熄灭，按键时亮起，可在黑暗的环境下正常操作键盘。
自带一路警号输出（常开）报警时可连接警号，现场发出警报驱吓窃贼。
内置防拆开关，当键盘受破坏或打开时，自动发出报警。
中文液晶显示：所有的布撤防、报警、旁路、及相应的防区号都在中文LCD上直观显示。
背光显示：平时自动熄灭，按键时亮起，可在黑暗的环境下正常操作键盘。
警号输出：输出常开的开关信号，作为警号输出，报警时可连接警号，现场发出警报驱吓窃贼。
通讯连接：通过屏蔽双绞线与主控设备（如AL-7480通讯主机）的键盘接口连接。
防拆开关：内置防拆开关，当键盘受破坏或打开时，自动发出报警。
</t>
  </si>
  <si>
    <t>报警管理工作站</t>
  </si>
  <si>
    <t>报警管理软件</t>
  </si>
  <si>
    <r>
      <rPr>
        <sz val="9"/>
        <rFont val="宋体"/>
        <family val="3"/>
        <charset val="134"/>
      </rPr>
      <t xml:space="preserve">型号：AL-2005S
艾礼安AL-2005S报警综合管理中心软件是联网报警中心的核心配件，可接收多台报警接收机处理报警。该软件运行于WINDOWS操作系统，用户界面友好，安装操作简便，自动化程度高。 AL-2005S报警综合管理中心软件配合艾礼安总线制主机使用
</t>
    </r>
    <r>
      <rPr>
        <sz val="9"/>
        <rFont val="Wingdings 2"/>
        <family val="1"/>
        <charset val="2"/>
      </rPr>
      <t></t>
    </r>
    <r>
      <rPr>
        <sz val="9"/>
        <rFont val="宋体"/>
        <family val="3"/>
        <charset val="134"/>
      </rPr>
      <t xml:space="preserve">支持视频联动（报警时联动视频录像、视频抓拍、云台控制等 ）
</t>
    </r>
    <r>
      <rPr>
        <sz val="9"/>
        <rFont val="Wingdings 2"/>
        <family val="1"/>
        <charset val="2"/>
      </rPr>
      <t></t>
    </r>
    <r>
      <rPr>
        <sz val="9"/>
        <rFont val="宋体"/>
        <family val="3"/>
        <charset val="134"/>
      </rPr>
      <t xml:space="preserve">支持继电器联动（可最多支持接入57600个继电器模块，621600个继电器输出） 
</t>
    </r>
    <r>
      <rPr>
        <sz val="9"/>
        <rFont val="Wingdings 2"/>
        <family val="1"/>
        <charset val="2"/>
      </rPr>
      <t></t>
    </r>
    <r>
      <rPr>
        <sz val="9"/>
        <rFont val="宋体"/>
        <family val="3"/>
        <charset val="134"/>
      </rPr>
      <t xml:space="preserve">支持TCP/IP网络接入（240台7416，120台7480，57600台4E、8E主机）
</t>
    </r>
    <r>
      <rPr>
        <sz val="9"/>
        <rFont val="Wingdings 2"/>
        <family val="1"/>
        <charset val="2"/>
      </rPr>
      <t></t>
    </r>
    <r>
      <rPr>
        <sz val="9"/>
        <rFont val="宋体"/>
        <family val="3"/>
        <charset val="134"/>
      </rPr>
      <t xml:space="preserve">可通过串口向其他接警软件转发报警信息
</t>
    </r>
    <r>
      <rPr>
        <sz val="9"/>
        <rFont val="Wingdings 2"/>
        <family val="1"/>
        <charset val="2"/>
      </rPr>
      <t></t>
    </r>
    <r>
      <rPr>
        <sz val="9"/>
        <rFont val="宋体"/>
        <family val="3"/>
        <charset val="134"/>
      </rPr>
      <t xml:space="preserve">提供完善的数据维护工具，方便的数据备份、恢复
</t>
    </r>
    <r>
      <rPr>
        <sz val="9"/>
        <rFont val="Wingdings 2"/>
        <family val="1"/>
        <charset val="2"/>
      </rPr>
      <t></t>
    </r>
    <r>
      <rPr>
        <sz val="9"/>
        <rFont val="宋体"/>
        <family val="3"/>
        <charset val="134"/>
      </rPr>
      <t xml:space="preserve">可控制各类终端报警设备的联动输出
</t>
    </r>
    <r>
      <rPr>
        <sz val="9"/>
        <rFont val="Wingdings 2"/>
        <family val="1"/>
        <charset val="2"/>
      </rPr>
      <t></t>
    </r>
    <r>
      <rPr>
        <sz val="9"/>
        <rFont val="宋体"/>
        <family val="3"/>
        <charset val="134"/>
      </rPr>
      <t xml:space="preserve">提供开放协议接口，便于与其他系统方便集成
</t>
    </r>
    <r>
      <rPr>
        <sz val="9"/>
        <rFont val="Wingdings 2"/>
        <family val="1"/>
        <charset val="2"/>
      </rPr>
      <t></t>
    </r>
    <r>
      <rPr>
        <sz val="9"/>
        <rFont val="宋体"/>
        <family val="3"/>
        <charset val="134"/>
      </rPr>
      <t xml:space="preserve">自主研发UI界面，界面简洁
</t>
    </r>
    <r>
      <rPr>
        <sz val="9"/>
        <rFont val="Wingdings 2"/>
        <family val="1"/>
        <charset val="2"/>
      </rPr>
      <t></t>
    </r>
    <r>
      <rPr>
        <sz val="9"/>
        <rFont val="宋体"/>
        <family val="3"/>
        <charset val="134"/>
      </rPr>
      <t xml:space="preserve">支持百度地图和本地地图
</t>
    </r>
    <r>
      <rPr>
        <sz val="9"/>
        <rFont val="Wingdings 2"/>
        <family val="1"/>
        <charset val="2"/>
      </rPr>
      <t></t>
    </r>
    <r>
      <rPr>
        <sz val="9"/>
        <rFont val="宋体"/>
        <family val="3"/>
        <charset val="134"/>
      </rPr>
      <t xml:space="preserve">支持多语言界面的任意修改
</t>
    </r>
    <r>
      <rPr>
        <sz val="9"/>
        <rFont val="Wingdings 2"/>
        <family val="1"/>
        <charset val="2"/>
      </rPr>
      <t></t>
    </r>
    <r>
      <rPr>
        <sz val="9"/>
        <rFont val="宋体"/>
        <family val="3"/>
        <charset val="134"/>
      </rPr>
      <t xml:space="preserve">软件开启界面自定义修改，支持屏保
</t>
    </r>
    <r>
      <rPr>
        <sz val="9"/>
        <rFont val="Wingdings 2"/>
        <family val="1"/>
        <charset val="2"/>
      </rPr>
      <t></t>
    </r>
    <r>
      <rPr>
        <sz val="9"/>
        <rFont val="宋体"/>
        <family val="3"/>
        <charset val="134"/>
      </rPr>
      <t xml:space="preserve">集成智能全息对射和电子围栏系统
</t>
    </r>
    <r>
      <rPr>
        <sz val="9"/>
        <rFont val="Wingdings 2"/>
        <family val="1"/>
        <charset val="2"/>
      </rPr>
      <t></t>
    </r>
    <r>
      <rPr>
        <sz val="9"/>
        <rFont val="宋体"/>
        <family val="3"/>
        <charset val="134"/>
      </rPr>
      <t xml:space="preserve">多级操作管理权限设置
</t>
    </r>
    <r>
      <rPr>
        <sz val="9"/>
        <rFont val="Wingdings 2"/>
        <family val="1"/>
        <charset val="2"/>
      </rPr>
      <t></t>
    </r>
    <r>
      <rPr>
        <sz val="9"/>
        <rFont val="宋体"/>
        <family val="3"/>
        <charset val="134"/>
      </rPr>
      <t xml:space="preserve">灵活设置的监控界面
</t>
    </r>
    <r>
      <rPr>
        <sz val="9"/>
        <rFont val="Wingdings 2"/>
        <family val="1"/>
        <charset val="2"/>
      </rPr>
      <t></t>
    </r>
    <r>
      <rPr>
        <sz val="9"/>
        <rFont val="宋体"/>
        <family val="3"/>
        <charset val="134"/>
      </rPr>
      <t xml:space="preserve">满足从小型到大型报警中心的需要
</t>
    </r>
    <r>
      <rPr>
        <sz val="9"/>
        <rFont val="Wingdings 2"/>
        <family val="1"/>
        <charset val="2"/>
      </rPr>
      <t></t>
    </r>
    <r>
      <rPr>
        <sz val="9"/>
        <rFont val="宋体"/>
        <family val="3"/>
        <charset val="134"/>
      </rPr>
      <t xml:space="preserve">对终端报警主机进行布、撤防操作或定时布、撤防操作
</t>
    </r>
    <r>
      <rPr>
        <sz val="9"/>
        <rFont val="Wingdings 2"/>
        <family val="1"/>
        <charset val="2"/>
      </rPr>
      <t></t>
    </r>
    <r>
      <rPr>
        <sz val="9"/>
        <rFont val="宋体"/>
        <family val="3"/>
        <charset val="134"/>
      </rPr>
      <t xml:space="preserve">多媒体操作，语音报告不同类型警情的发生
</t>
    </r>
    <r>
      <rPr>
        <sz val="9"/>
        <rFont val="Wingdings 2"/>
        <family val="1"/>
        <charset val="2"/>
      </rPr>
      <t></t>
    </r>
    <r>
      <rPr>
        <sz val="9"/>
        <rFont val="宋体"/>
        <family val="3"/>
        <charset val="134"/>
      </rPr>
      <t xml:space="preserve">多级电子地图显示，并提供报警复位等功能
</t>
    </r>
    <r>
      <rPr>
        <sz val="9"/>
        <rFont val="Wingdings 2"/>
        <family val="1"/>
        <charset val="2"/>
      </rPr>
      <t></t>
    </r>
    <r>
      <rPr>
        <sz val="9"/>
        <rFont val="宋体"/>
        <family val="3"/>
        <charset val="134"/>
      </rPr>
      <t xml:space="preserve">防区状态板为用户提供灵活、直观的操作、观察界面
</t>
    </r>
  </si>
  <si>
    <t>网络/GSM通讯接口模块</t>
  </si>
  <si>
    <t>型号：AL-7400W
主机的网络通信模块</t>
  </si>
  <si>
    <t>打印机</t>
  </si>
  <si>
    <t>A4激光打印机</t>
  </si>
  <si>
    <t>继电器模块</t>
  </si>
  <si>
    <t>型号：AL-7016
多功能联动输出模块是具有网络和总线通讯功能的设备,报警主机可以按预定条件(报警触发等、控制它断开或闭合某一个或多个继电器、控制它点亮或熄灭某一个或多个指示灯），从而达到联动灯光、警号、模拟灯光屏等各种设备的联动控制。 
● 板内带有16路状态指示灯
● 支持16路继电器输出以及16路指示灯输出
● 支持RS485总线通讯或IP网络通讯两种模式
联网功能： IP网络、RS485总线
工作电压：DC12 ∽ 15V
工作电流：静态电流: 250mA, 每增加一个输出增加13mA
重量： 300g
尺寸：长x宽x高 （182 x 110 x 46mm）
工作温度及湿度： -20℃ ∽ +50℃；0-95%湿度
继电器负荷参数：电压：交直流24V以下，电流：1A以下
指示灯灯参数：电压：DC1.5-3.0V，电流：10-15mA</t>
  </si>
  <si>
    <t>警灯</t>
  </si>
  <si>
    <t>型号：AL-103
声光报警器;声压≥108分贝;电流≤200毫安</t>
  </si>
  <si>
    <t>警号</t>
  </si>
  <si>
    <t>红外微波双鉴控测器</t>
  </si>
  <si>
    <t xml:space="preserve">型号：EAP-300T
被动三鉴红外探测器，微波与被动红外复合探测,并经过模糊逻辑数码(专利)分析, 采用享有专利的全范围精密温度补偿, 杜绝误报漏报,性能远远超出无线微波功能的各种红外探测器。
◆微波与被动红外复合探测,并经过模糊逻辑数码(专利)分析,排除种种普通探测器无法克服的干扰,只对真人体移动作出报警,杜绝误报漏报,性能远远超出无线微波功能的各种红外探测器
◆采用享有专利的全范围精密温度补偿,无论环境温度如何变化,探测灵敏度始终一致,没有温度死区(一般探测器在32-40度时灵敏度大幅度下降,或在其他温度区极易误报)
◆专利的微波自适应调频与线性传播技术,能够滤除电风扇,悬挂物等干扰
◆抗串扰技术,可以在同一空间安装多个探测器互相不影响,甚至可以两个探测器相对安装
◆可变成功能拥有最大的灵活性
产品型号 EAP-300T
</t>
  </si>
  <si>
    <t>紧急按钮</t>
  </si>
  <si>
    <t>型号：AL-01A
八六面板式紧急按钮，;报警输出常开常闭可选。</t>
  </si>
  <si>
    <t>单防区模块</t>
  </si>
  <si>
    <t>型号：AL-7480-1A
单防区总线护展区模块。AL-7480-1A单项防区扩展模块是具有总线通讯功能的防区输入设备，通过总线与远距离的探测设备连接；可与AL-7416、AL-7480总线报警系统配套使用。
◆RS485总线接口
◆可接入1个常闭NC防区，使用线末电阻监控防止破坏
◆带有总线通讯保护电路
◆当所连接的探测设置被非法断开时，会发出报警信息
◆工作电压：DC9~24V
◆工作电流：20mA
◆联网功能：可跟AL－7416和AL－7480通讯设备配合使用
◆工作温度：-10℃~+50℃
◆工作湿度：0-85%湿度
◆尺寸：48x 20 x 12mm（长x宽x厚）</t>
  </si>
  <si>
    <t>电源安装箱</t>
  </si>
  <si>
    <t>型号：AN-FYX-BX
【不锈钢防雨箱】 530*390*200mm专用防水箱</t>
  </si>
  <si>
    <t>信号线</t>
  </si>
  <si>
    <t>RVVP2*1.0；国标</t>
  </si>
  <si>
    <t>RVV2*1.0；国标</t>
  </si>
  <si>
    <t>辅材</t>
  </si>
  <si>
    <t>配套</t>
  </si>
  <si>
    <t>批</t>
  </si>
  <si>
    <t>巡更棒</t>
  </si>
  <si>
    <t>型号：L-3000EF+1
应用RFID技术自动感应无须接触，一体胶胆设计防水，震，尘等，耐低温超低功耗设计，可存储1万条记录（可扩容）程序设计可具备人为破坏/电池自检/更换时间错误等记忆和记录等功能。
尺寸：11.5*4.5*2.5cm   重：186g  材质：合金</t>
  </si>
  <si>
    <t>通信座</t>
  </si>
  <si>
    <t>型号：L-3000ET+
稳定快速下载并传输智能巡检器数据到PC机
尺寸：10.3*10*3.7 cm    重：200g    材质：合金</t>
  </si>
  <si>
    <t>信息钮</t>
  </si>
  <si>
    <t>型号：ID-EM
地点钮：聚碳酸脂密封存储芯片的信息钮，内置不可修改的全球唯一的ID码，依据计划地名位置名称在墙体表面。
尺寸： 0.5Фcm  0.3Фcm  重：3g  材质：聚碳酸脂</t>
  </si>
  <si>
    <t>巡更软件</t>
  </si>
  <si>
    <t>型号：L-A1.0+
单机软件：操作简单人性化设计依据现场可多种计划查询、分析、浏览、图形分析、打印表格等设置等功能也可加密。</t>
  </si>
  <si>
    <t>巡更管理工作站</t>
  </si>
  <si>
    <t>材料名称</t>
  </si>
  <si>
    <t>规格型号</t>
  </si>
  <si>
    <t>（一）弱电系统桥架</t>
  </si>
  <si>
    <t>镀锌桥架 150*75</t>
  </si>
  <si>
    <t>150*75</t>
  </si>
  <si>
    <t>镀锌桥架 400*100</t>
  </si>
  <si>
    <t>400*100</t>
  </si>
  <si>
    <t>桥架支架</t>
  </si>
  <si>
    <t>公斤</t>
  </si>
  <si>
    <t>（二）弱电用管</t>
  </si>
  <si>
    <t>线管 KBG20</t>
  </si>
  <si>
    <t>KBG20</t>
  </si>
  <si>
    <t>线管 KBG25</t>
  </si>
  <si>
    <t>KBG25</t>
  </si>
  <si>
    <t>广播用防火型线管 KBG20</t>
  </si>
  <si>
    <t>过线盒</t>
  </si>
  <si>
    <t>金属软管 ∮32</t>
  </si>
  <si>
    <t>∮32</t>
  </si>
  <si>
    <t>金属软管 ∮20</t>
  </si>
  <si>
    <t>∮20</t>
  </si>
  <si>
    <t>墙面开槽</t>
  </si>
  <si>
    <t>m</t>
  </si>
  <si>
    <t xml:space="preserve"> </t>
  </si>
  <si>
    <t>智能卡应用</t>
  </si>
  <si>
    <t>智能卡管理工作站</t>
  </si>
  <si>
    <t>软件狗</t>
  </si>
  <si>
    <t>HIKVISION</t>
  </si>
  <si>
    <t>发卡机</t>
  </si>
  <si>
    <t xml:space="preserve">型号：DS-K1F100-D8E
1.温度： -20℃-60℃
2.电流： 0-130mA
3.刷卡距离： &lt;5cm
4.输出格式： Wiegand 26bit，Wiegand 34bit
5.通讯方式： USB
6.支持卡片： Mifare 1卡/ID卡
7.外型尺寸： 123*95*27mm
</t>
  </si>
  <si>
    <t>485转换器</t>
  </si>
  <si>
    <t>传输距离：RS485/422端1200米，RS232端建议不超过15米,工作温度：-20℃—60℃,湿度：相对湿度5%—95%,输入电源：外接5V电源</t>
  </si>
  <si>
    <t>CPU卡</t>
  </si>
  <si>
    <t>型号：S80
CPU卡</t>
  </si>
  <si>
    <t>张</t>
  </si>
  <si>
    <t>出入口控制系统</t>
  </si>
  <si>
    <t>门禁读写器</t>
  </si>
  <si>
    <t>型号：DS-K1102SK
1.尺寸：86×86×15（mm）                       
2.工作电压：DC 12V                            
3.输出方式：WG26/34                            
4.读卡距离：3-5CM</t>
  </si>
  <si>
    <t>门禁电控箱，含电源</t>
  </si>
  <si>
    <t xml:space="preserve">型号：DS-KAW150-1
1.稳定的功率变压器，并且具备较高的利用效率，输出功率大，满足读卡器和锁同时正常工作。
2. 有标准的散热排风设计。全金属设计，良好的散热和屏蔽抗干扰特性。
3. 箱盖可以拆卸并可以扣装，适合安装空间小的场合。上下都有标准的对接6分的PVC管。箱内有5处葫芦型挂孔；
4. 电源前端后端都有10A的保险丝，保护电路以防短路损坏，并且方便更换保险丝，对应的保险丝都有指示灯提示。
5. 箱内设计地线连接点，便于防雷 防静电 防浪涌功能的贯彻。
6. 波形质量好，无高频纹波干扰。输出电压为DC12V，可局部微调到DC14V。
</t>
  </si>
  <si>
    <t>磁力锁电源</t>
  </si>
  <si>
    <t>出门按钮</t>
  </si>
  <si>
    <r>
      <rPr>
        <sz val="9"/>
        <color theme="1"/>
        <rFont val="宋体"/>
        <family val="3"/>
        <charset val="134"/>
      </rPr>
      <t>型号：E</t>
    </r>
    <r>
      <rPr>
        <sz val="9"/>
        <color theme="1"/>
        <rFont val="宋体"/>
        <family val="3"/>
        <charset val="134"/>
      </rPr>
      <t>B01</t>
    </r>
    <r>
      <rPr>
        <sz val="9"/>
        <color theme="1"/>
        <rFont val="宋体"/>
        <family val="3"/>
        <charset val="134"/>
      </rPr>
      <t xml:space="preserve">
1.NO常开型，带夜光指示
2.材料：铁质中板，图案为激光雕刻，永不掉色，更加耐用
3.常开NO输出
4.外型尺寸：86*86*20mm</t>
    </r>
  </si>
  <si>
    <t>双门磁力锁</t>
  </si>
  <si>
    <r>
      <rPr>
        <sz val="9"/>
        <color theme="1"/>
        <rFont val="宋体"/>
        <family val="3"/>
        <charset val="134"/>
      </rPr>
      <t>型号：D</t>
    </r>
    <r>
      <rPr>
        <sz val="9"/>
        <color theme="1"/>
        <rFont val="宋体"/>
        <family val="3"/>
        <charset val="134"/>
      </rPr>
      <t>S-K4H258D</t>
    </r>
    <r>
      <rPr>
        <sz val="9"/>
        <color theme="1"/>
        <rFont val="宋体"/>
        <family val="3"/>
        <charset val="134"/>
      </rPr>
      <t xml:space="preserve">
1.锁体尺寸：长500x宽48.5x高25(mm)
2.吸板尺寸：长180x宽38x高11(mm)
3.最大拉力：280kgx2(600Lbsx2)直线拉力
4.输入电压：DC12V或DC24V+10%
5.工作电流：12V/500mAx2、24V/250mAx2
6.信号输出：干接点输出，最大承受功率3A，上锁时NO输出，开锁时NC输出
7.LED显示：红灯(开门状态)、绿灯(上锁状态)
8.延时上锁时间设置：0/3/6/9秒可调</t>
    </r>
  </si>
  <si>
    <t>单门磁力锁</t>
  </si>
  <si>
    <t>型号：DS-K4H258S
1.锁体尺寸：长250x宽48.5x高25(mm)
2.吸板尺寸：长180x宽38x高11(mm)
3.最大拉力：280kgx2(600Lbsx2)直线拉力
4.输入电压：DC12V或DC24V+10%
5.工作电流：12V/500mA2、24V/250mA
6.信号输出：干接点输出，最大承受功率3A，上锁时NO输出，开锁时NC输出
7.LED显示：红灯(开门状态)、绿灯(上锁状态)
8.延时上锁时间设置：0/3/6/9秒可调</t>
  </si>
  <si>
    <t>双门门禁控制器</t>
  </si>
  <si>
    <t>型号：DS-K2602
1.通讯方式；TCP-IP 免跳线自适应 9600 波特率
2.存储容量：可存储注册卡10万张，存储记录数10万条
3.功能描述：可以管2个门的进门刷卡和出门按钮，或者进出门都刷卡
4.配套电源功率；12VDC 4-7A
5.电路板功耗；小于100mA
6.读卡器输入格式；Wigand 26 
7.可接读卡器数量；4个
8.可控制门输出；2组
9.开门延时时间；1-600 秒可调</t>
  </si>
  <si>
    <t>四门门禁控制器</t>
  </si>
  <si>
    <r>
      <rPr>
        <sz val="9"/>
        <color theme="1"/>
        <rFont val="宋体"/>
        <family val="3"/>
        <charset val="134"/>
      </rPr>
      <t>型号：</t>
    </r>
    <r>
      <rPr>
        <sz val="9"/>
        <color theme="1"/>
        <rFont val="宋体"/>
        <family val="3"/>
        <charset val="134"/>
      </rPr>
      <t>DS-K2604</t>
    </r>
    <r>
      <rPr>
        <sz val="9"/>
        <color theme="1"/>
        <rFont val="宋体"/>
        <family val="3"/>
        <charset val="134"/>
      </rPr>
      <t xml:space="preserve">
1.通讯方式；TCP-IP 免跳线自适应 9600 波特率
2.存储容量：可存储注册卡10万张，存储记录数10万条
3.功能描述：可以管4个门的进门刷卡和出门按钮
4.配套电源功率；12VDC 4-7A
5.电路板功耗；小于100mA
6.读卡器输入格式；Wigand 26 
7.可接读卡器数量；4个
8.可控制门输出；4组
9</t>
    </r>
    <r>
      <rPr>
        <b/>
        <sz val="9"/>
        <color theme="1"/>
        <rFont val="宋体"/>
        <family val="3"/>
        <charset val="134"/>
      </rPr>
      <t>.</t>
    </r>
    <r>
      <rPr>
        <sz val="9"/>
        <color theme="1"/>
        <rFont val="宋体"/>
        <family val="3"/>
        <charset val="134"/>
      </rPr>
      <t>开门延时时间；1-600 秒可调</t>
    </r>
  </si>
  <si>
    <t>线缆</t>
  </si>
  <si>
    <t>读卡器线缆</t>
  </si>
  <si>
    <t>RVVP4*1.0</t>
  </si>
  <si>
    <t>开门按钮线缆</t>
  </si>
  <si>
    <t>RVV4*1.0</t>
  </si>
  <si>
    <t>磁力锁线缆</t>
  </si>
  <si>
    <t>RVV2*1.0</t>
  </si>
  <si>
    <t>一、停车场管理系统（双入口、双出口）</t>
  </si>
  <si>
    <t>BS版停车场管理软件</t>
  </si>
  <si>
    <r>
      <rPr>
        <sz val="9"/>
        <rFont val="宋体"/>
        <family val="3"/>
        <charset val="134"/>
      </rPr>
      <t>型号I</t>
    </r>
    <r>
      <rPr>
        <sz val="9"/>
        <rFont val="宋体"/>
        <family val="3"/>
        <charset val="134"/>
      </rPr>
      <t>VMS</t>
    </r>
    <r>
      <rPr>
        <sz val="9"/>
        <rFont val="宋体"/>
        <family val="3"/>
        <charset val="134"/>
      </rPr>
      <t xml:space="preserve">
1、 支持支持车牌加蓝牙，支持卡加车牌识别
2、 收费屏平时播放视频画面，可以放企业定会片，车来时切换回显示车牌号、并播报相关语音。
3、 否支持嵌套（子母停车场）,同时支持地面和地库不同收费规则。
4、 支持一位多车、多位多车
5、 支持门禁权限功能,可以对每部车在哪个时间段有权限进出哪个门进行管理。
6、 支持软件自定义修改语音播报内容
7、支持软件收费规则二次开发，支持自定义收费规则和收费类型，满足最复杂的定制收费管理模式。
8、 固定车场接入摄像机数量不限，可灵活选择多个视频展示在界面，可任意拖动画面窗口。
9、、无牌车可以自动生成车牌号，出场时能自动弹出来通过核对进行收费。
10、通道达5米且直道不长的情况下支持双摄像机识别；支持同时识别车头和车尾,这种情况主要是防止跟车、套牌。
11、软件分岗亭端、客户端、服务端，可以装一台电脑也可以装两电脑或者三台电脑可以支持多客户端，即多个部门的人可以查看数据。
12、支持SQL2000、2005、2008数据库。
13、可以对超期车辆进行预警，是否可对月租车自动延期
14、支持名单批量导入功能
15、支持防砸车功能，系统有计数功能，有效杜绝关信号，不会砸车。
16、系统具有强大的模糊匹配功能，除7位精确匹配外，还可以按有顺序的六位、连续六位、有顺序的五位、连续五位等来匹配。
</t>
    </r>
  </si>
  <si>
    <t>直杆数字道闸</t>
  </si>
  <si>
    <t xml:space="preserve">型号:SBR DZ100
产品可靠稳定，一体化机芯设计。挡杆采用特殊高强度铝型材，外贴反光膜，保证夜 间淸晰可见，具有电脑控制、机械摇杆等多种启动方式，便于在停电等特殊情况下使用。
★运行寿命彡500万次，工作温度-25°C〜+70°C,防护等级IP44,落杆过程带防砸功能, 保护车辆及行人的安全。
　★具备公安部或省级CMA、CNAS检测机构出具的车牌识别管理系统检验 报告和原厂授权。
</t>
  </si>
  <si>
    <t>车辆检测器</t>
  </si>
  <si>
    <t>型号:SBR DG100
灵敏度:高中低可调，频率:高中低可调, 工作电压：220VAC+/-10%；耗能：3VA；反应时间：90ms。</t>
  </si>
  <si>
    <t>遥控系统</t>
  </si>
  <si>
    <t>一体化车牌识别摄像机</t>
  </si>
  <si>
    <t>型号:SBR DG700
●号牌识别率：白天≥99.5%； 夜间≥99%
●号牌捕捉率：白天≥99.9%； 夜间≥99.8%
●适应车：0-150公里/小时
●输出信息：车辆特征图像、车牌图像，牌照号码、颜色、类型、通过时间
●数据接口方式：10/100M  以太网TCP\IP
●图像传感器：1/3” CMOS
●有效像素：130万
●存储：10万张照片，20000个车牌    ●电子快门：1/1至1/10000秒，22档
●最佳拍摄范围：3-5米
●防护等级：IP66
●工作温度：-25℃～70℃
●工作湿度：≤ 90%
●电源电压：直流7-24V，纹波&lt;200mV
●存贮温度：-50℃~120℃
●功耗：7W特点：
●有效识别距离最宽，从2.5米到10米可有效识别，对直道要求低，不挑路况；●识别率达99%以上；●视频自动触发、虚拟线圈触发、压地感及红外触发三种触发方式：
●自动判断车辆进出方向，同进同出只要切一个地感 
●自动识别车牌汉字、字母、数字、颜色及类型；
●实时视频监控及录像；
●远程调试、维护、升级，远程调整摄像机参数。
●宽、窄视野皆有较高识别率，允许车牌宽度50-400像素；
●自动跟踪光线变化，有效抑制顺光和逆光；</t>
  </si>
  <si>
    <t>大照度LED补光灯</t>
  </si>
  <si>
    <t>技术指标 指标参数
灯具材质 压铸铝+钢化玻璃
输入电压 AC 100-240V，50HZ
电源效率 ≥85%
功率因数 ≥90%
功率 15W
光源类型 进口LED光源
LED数量 12颗
光通量 ≥1500LM
发光效率 120LM/W
发光角度 近光、远光、全光
开启方式 常亮或光敏控制
色温 6000-7000K
显色指数 ≥80
工作温度 -25°~ 80°
工作湿度 10% ~ 90%
雷击、浪涌防护 差模：2 KV；共模：4 KV
防护等级 IP67
产品尺寸 162*92*209mm
整机重量 1.9KG</t>
  </si>
  <si>
    <t>车牌识别一体机摄像机立柱</t>
  </si>
  <si>
    <t xml:space="preserve"> 立柱尺寸：1410*200*149MM补光灯满足昼夜摄像头拍照要求，可清晰判定车辆外形，可自动切换昼夜模式。</t>
  </si>
  <si>
    <t>剩余车位显示屏</t>
  </si>
  <si>
    <t xml:space="preserve">★高亮LED点阵显示屏，可多行多字显示，显示内容包含但不限于：车牌号、时间曰期、 收费金额、车辆类型等内容。
★具备公安部或省级CMA、CNAS检测机构出具的车牌识别管理系统检验 报告和原厂授权。
</t>
  </si>
  <si>
    <t>管理电脑</t>
  </si>
  <si>
    <t>H61/I3-3240(3.4G/3M)/2G/500G/DVDRW/1G独立/DOS-PCI/19LED</t>
  </si>
  <si>
    <t>型号:SBR WB100
USB授权加密</t>
  </si>
  <si>
    <t>岗亭</t>
  </si>
  <si>
    <t>定制标准，包含空调插座等</t>
  </si>
  <si>
    <t>二、线缆</t>
  </si>
  <si>
    <t>型号:KEG·X6P
1.名称 6类非屏蔽网线；
2.规格型号线缆内部带十字线芯；符合UL94V-0等级；符合TIA/EIA 568B、EN50173-1和ISO 11801：2002
3.敷设方式 综合.</t>
  </si>
  <si>
    <t>型号:RVV2*1.0
1.名称 电源线
2.配线形式 综合
3.型号：RVV2*1.0，2.防水</t>
  </si>
  <si>
    <t>工作区子系统</t>
  </si>
  <si>
    <t>单孔数据（公共网）信息插座</t>
  </si>
  <si>
    <t>型号：CM-1P
规格：86 型平面面板
特征：带防尘盖、电话电脑标记，带有透明标识系统，要求透明标识盖为翻转结构，以方便更换标识条，面板要求与标准RJ45 模块插座配套；
材料：所有塑料材料应采用ABS材质耐腐塑料，配有标签， UL 94V-0 防火等级；产品符合RoHS环保要求</t>
  </si>
  <si>
    <t>单孔TV数据（公共网）信息插座</t>
  </si>
  <si>
    <t>型号：CM-1TP
规格：86 型平面面板</t>
  </si>
  <si>
    <t>双孔数据（公共网）信息插座</t>
  </si>
  <si>
    <t>型号：CM-2P
规格：86 型平面面板</t>
  </si>
  <si>
    <t>双孔（数据+语音）信息插座</t>
  </si>
  <si>
    <t>双孔语音地面插座</t>
  </si>
  <si>
    <t>型号：TDP
铜质地插，带地插盒，弹起式</t>
  </si>
  <si>
    <t>双孔数据（公共网）地面插座</t>
  </si>
  <si>
    <t>双孔（数据+语音）地面插座</t>
  </si>
  <si>
    <t>单孔数据（设备网）信息插座</t>
  </si>
  <si>
    <t>型号：CM-1P
规格：86 型平面面板</t>
  </si>
  <si>
    <t>双孔数据（设备网）信息插座</t>
  </si>
  <si>
    <t>双孔数据（设备网）地面插座</t>
  </si>
  <si>
    <t>四孔数据（设备网）地面插座</t>
  </si>
  <si>
    <t>六类非屏蔽RJ45模块</t>
  </si>
  <si>
    <t>型号：6CP
产品规格：六类RJ45非屏蔽模块插座，任选T568A、T568B接线方式。</t>
  </si>
  <si>
    <t>电话模块</t>
  </si>
  <si>
    <t>型号：DP</t>
  </si>
  <si>
    <t>RJ45-RJ11语音跳线</t>
  </si>
  <si>
    <t>型号：TP1-0200
2米，规格：UTP 4对标准RJ11至RJ45跳线（CM防火等级）标准：</t>
  </si>
  <si>
    <t>六类非屏蔽RJ45跳线</t>
  </si>
  <si>
    <t>型号：T6P-0200
2米规格：UTP 4对标准RJ45至RJ45跳线（CM防火等级）标准：</t>
  </si>
  <si>
    <t>水平子系统</t>
  </si>
  <si>
    <t>六类4对UTP电缆</t>
  </si>
  <si>
    <t>型号：X6P
1.名称 6类非屏蔽网线；
2.规格型号线缆内部带十字线芯；符合UL94V-0等级；符合TIA/EIA 568B、EN50173-1和ISO 11801：2002
3.敷设方式 综合.</t>
  </si>
  <si>
    <t>305米/箱</t>
  </si>
  <si>
    <t>管理区子系统</t>
  </si>
  <si>
    <t>六类24位非屏蔽RJ45配线架</t>
  </si>
  <si>
    <t>型号：6-24CPJ2
19英寸一体式，后置扎线架</t>
  </si>
  <si>
    <t>六类非屏蔽RJ45跳线(2米）</t>
  </si>
  <si>
    <t>型号：T6P-0200
2米</t>
  </si>
  <si>
    <t>100对机架式110跳线架</t>
  </si>
  <si>
    <t>型号：TJ-100P
19英寸机架式设备，含连接块</t>
  </si>
  <si>
    <t>1对110-1对110跳线（2米）</t>
  </si>
  <si>
    <t>型号：TD2-0200P
2米</t>
  </si>
  <si>
    <t>24芯机架式光纤配线架</t>
  </si>
  <si>
    <t>型号：ODP-24G1 
24芯</t>
  </si>
  <si>
    <t>单模LC万兆光纤尾纤（1米）</t>
  </si>
  <si>
    <t>型号：LP-SMA21
OM3单模，长度可定制</t>
  </si>
  <si>
    <t>LC-LC双芯单模光纤耦合器</t>
  </si>
  <si>
    <t>型号：OM-LP2
LC-LC</t>
  </si>
  <si>
    <t>双芯单模LC-LC万兆光纤跳线（2米）</t>
  </si>
  <si>
    <t>型号：L/LP-SMA21
OM3单模，长度可定制</t>
  </si>
  <si>
    <t>金属理线器（12档）</t>
  </si>
  <si>
    <t>型号：LJP
19英寸金属理线器，带盖板，12档</t>
  </si>
  <si>
    <t>110理线器</t>
  </si>
  <si>
    <t>型号：LJP
19英寸塑料理线器，金属背板</t>
  </si>
  <si>
    <t>19〞网孔门标准机柜(42U)</t>
  </si>
  <si>
    <t>型号：GP-42
600*600*2000，含2块托板，2个风扇，1个电源接线板</t>
  </si>
  <si>
    <t>集合点封堵盒</t>
  </si>
  <si>
    <t>垂直子系统</t>
  </si>
  <si>
    <t>室外8芯万兆单模光缆</t>
  </si>
  <si>
    <t xml:space="preserve">型号：KEG.FJP-4B1c
常规护套，GYXTW型
</t>
  </si>
  <si>
    <t>室内三类大对数 25*2*0.4</t>
  </si>
  <si>
    <t>型号：KEG·X3P-25B
25*2*0.4</t>
  </si>
  <si>
    <t>305米/轴</t>
  </si>
  <si>
    <t>室内三类大对数 100*2*0.4</t>
  </si>
  <si>
    <t>型号：KEG·X3P-100B
100*2*0.4</t>
  </si>
  <si>
    <t>室内4芯万兆单模光缆</t>
  </si>
  <si>
    <t>型号：KEG.FJP-4B1d
常规护套，GJFJV型</t>
  </si>
  <si>
    <t>室内12芯万兆单模光缆</t>
  </si>
  <si>
    <t>型号：KEG.FJP-12B1d
常规护套，GJFJV型</t>
  </si>
  <si>
    <t>设备间子系统（机房）</t>
  </si>
  <si>
    <t>型号：KEG·TJ-100P
19英寸机架式设备，含连接块</t>
  </si>
  <si>
    <t>型号：KEG·TD2-0200P
2米</t>
  </si>
  <si>
    <t>48芯机架式光纤配线架</t>
  </si>
  <si>
    <t xml:space="preserve">型号：KEG.ODP-48G1 </t>
  </si>
  <si>
    <t>型号：KEG.LP-SMA21
OM3单模，长度可定制</t>
  </si>
  <si>
    <t>型号：KEG.OM-LP2</t>
  </si>
  <si>
    <t>型号：KEG.L/LP-SMA21
OM3单模，长度可定制</t>
  </si>
  <si>
    <t>型号：KEG·LJP
19英寸塑料理线器，金属背板</t>
  </si>
  <si>
    <t>型号：KEG·GP-42
600*600*2000，含2块托板，2个风扇，1个电源接线板</t>
  </si>
  <si>
    <t>公共信息网路由器</t>
  </si>
  <si>
    <t>型号：RT-MSR3640
1.支持固化千兆电口≥8个，固化千兆光口≥4个
2.标准1U机箱，多核非X86架构，提供官网产品说明链接并截图
3.支持双硬盘插槽，硬盘容量≥1T，硬盘支持可插拔更换
4.支持1+1冗余电源，整机功耗低于300W
5.支持内存≥4GB（为防止虚假应标，提供设备界面截图）
6.支持WEB本地认证方式、Radius认证、微信认证功能。提供设备截图。
7.支持流量识别保障功能：能够精确识别网络应用，保障关键业务的系统带宽，具备完善的应用协议库，协议识别数量≥1500种。提供官网截图及查询链接。
8.★支持VPN内流量的可视化监控，提供设备截图
9.★支持VPN内流量流量控制，提供设备截图
10URL数据库及应用特征库支持至少5年免费升级，提供原厂声明文件，加盖原厂商公章，另外URL数据库和应用特征库支持远程HTTP自动升级，提供设备界面截图
11.★ipsec vpn建立完成后能够自动生成拓扑图，便于监控各级单位设备在线状态。为防止虚假应标，提供设备配置界面及效果截图
12.提供中国信息安全认证中心办法的IT产品信息安全认证证书（ISCCC）复印件</t>
  </si>
  <si>
    <t>公共信息网防火墙</t>
  </si>
  <si>
    <t xml:space="preserve">
1.为保证防火墙运行的稳定性和处理能力，要求设备采用非X86架构对各项安全功能进行加速优化处理。
2.要求固化千兆电口数量≥个；千兆光口数量≥2个；为保障接口稳定性，所投产品必须是固化接口，而非板卡接口。
3."设备最大吞吐量≥4Gbps；设备最大IPS吞吐量≥2.1Gbps；最大并发连接数≥320万；
每秒新建连接数≥77000；IPSEC VPN吞吐量≥1.3Gbps；
4.IPSEC VPN隧道数≥2000，设备本身要求自带2000个VPN授权；SSL VPN并发用户数≥300，设备本身要求自带300个VPN授权；"
5.入侵检测特征库≥5000种，并提供界面截图
6.支持基于代理模式、流模式的垃圾邮件检测过滤，并提供功能截图
7.支持僵尸主机、C&amp;C客户端检测功能，要求提供功能截图
8.提供中国信息安全测评中心颁发的有效的《国家信息安全测评信息技术产品安全测评证书（EAL3+级别）》复印件；</t>
  </si>
  <si>
    <t>公共信息网核心交换机</t>
  </si>
  <si>
    <t xml:space="preserve">
1.名称 核心交换机2. 整机主控引擎插槽≥2个，业务插槽≥6个，本次要求配置双引擎双电源，48个千兆电口，36个千兆光口，8个万兆光口；包括1个机箱；2个电源模块，2个主控模块3. 交换容量≥35T，包转发性能≥14000Mpps4. 支持N:1虚拟化：可将多台物理设备虚拟化为1台逻辑设备5. 支持1：N虚拟化：可将一台物理设备虚拟化为多台逻辑设备，各虚拟交换机间具备独立的转发表项及配置界面，各虚拟交换机的配置/重启互不影响6. 支持“多虚一”与“一虚多”同时使用，彻底实现资源池化7. 支持Port based VLAN、Mac based VLAN、Guest VLAN、Restrict VLAN8. 支持多对一镜像,基于流的镜像，一对多镜像。支持SPAN、RSPAN远程镜像，支持VLAN的镜像9. 支持IPv6静态路由、RIPng、OSPF v3、BGP4+ 等路由协议10. 支持手动隧道，自动隧道，ISATAP，IPv4 over IPv611. 支持Sflow的流量分析功能12. 支持SDN/SDN ready功能
</t>
  </si>
  <si>
    <t>电源模块</t>
  </si>
  <si>
    <t xml:space="preserve">
70W交流电源模块，必配1块，支持1+1电源冗余</t>
  </si>
  <si>
    <t>公共信息网接入交换机</t>
  </si>
  <si>
    <t>型号：S5120V2-28P-SI                                    技术参数要求：
1.交换容量≥336Gbps，转发性能≥51Mpps
2.固化10/100/1000M以太网端口≥24，固化1G SFP光接口≥4个；整机最大可用千兆口≥28
3.★支持专门基础网络保护机制，增强设备防攻击能力，即使在受到攻击的情况下，也能保护系统各种服务的正常运行，保持较低的CPU负载，从而保障整个网络的稳定运行,提供第三方权威测试报告
4.要求所投设备支持1对1、1对多、多对1和基于流的镜像；且支持RSPAN和ERSPAN
5.★ 要求所投产品支持openflow 1.3协议，出具全球SDN测试认证中心出具的证书
6.★要求所投设备支持IPv6 Ready第二阶段认证证书</t>
  </si>
  <si>
    <t>公共信息网POE接入交换机</t>
  </si>
  <si>
    <t>型号：H3C S5120V2-28P-PWR-Li
技术参数要求：
1.交换容量≥336Gbps，转发性能≥42Mpps；
2.固化10/100/1000M以太网端口≥24，固化SFP非复用口≥4个；
3.要求所投产品支持防雷等级≥6KV
4.投标产品支持单端口POE输出功率≥60W
5.★投标产品可通过同一品牌的前端适配器实现常见的AC 24V、DC 12V等规格的非POE终端远程供电，提供所投产品官网截图（含链接）
6.★投标产品支持面板自带一键查看POE供电状态功能，提供所投产品官网截图（含链接）</t>
  </si>
  <si>
    <t>设备网路由器</t>
  </si>
  <si>
    <t xml:space="preserve">
1.支持固化千兆电口≥8个，固化千兆光口≥4个
2.标准1U机箱，多核非X86架构，提供官网产品说明链接并截图
3.支持双硬盘插槽，硬盘容量≥1T，硬盘支持可插拔更换
4.支持1+1冗余电源，整机功耗低于300W
5.支持内存≥4GB（为防止虚假应标，提供设备界面截图）
6.支持WEB本地认证方式、Radius认证、微信认证功能。提供设备截图。
7.支持流量识别保障功能：能够精确识别网络应用，保障关键业务的系统带宽，具备完善的应用协议库，协议识别数量≥1500种。提供官网截图及查询链接。
8.★支持VPN内流量的可视化监控，提供设备截图
9.★支持VPN内流量流量控制，提供设备截图
10URL数据库及应用特征库支持至少5年免费升级，提供原厂声明文件，加盖原厂商公章，另外URL数据库和应用特征库支持远程HTTP自动升级，提供设备界面截图
11.★ipsec vpn建立完成后能够自动生成拓扑图，便于监控各级单位设备在线状态。为防止虚假应标，提供设备配置界面及效果截图
12.提供中国信息安全认证中心办法的IT产品信息安全认证证书（ISCCC）复印件</t>
  </si>
  <si>
    <t>设备网防火墙</t>
  </si>
  <si>
    <t xml:space="preserve">
1.为保证防火墙运行的稳定性和处理能力，要求设备采用非X86架构对各项安全功能进行加速优化处理。
2.要求固化千兆电口数量≥42个；千兆光口数量≥2个；为保障接口稳定性，所投产品必须是固化接口，而非板卡接口。
3."设备最大吞吐量≥4Gbps；设备最大IPS吞吐量≥2.1Gbps；最大并发连接数≥320万；
每秒新建连接数≥77000；IPSEC VPN吞吐量≥1.3Gbps；
4.IPSEC VPN隧道数≥2000，设备本身要求自带2000个VPN授权；SSL VPN并发用户数≥300，设备本身要求自带300个VPN授权；"
5.入侵检测特征库≥5000种，并提供界面截图
6.支持基于代理模式、流模式的垃圾邮件检测过滤，并提供功能截图
7.支持僵尸主机、C&amp;C客户端检测功能，要求提供功能截图
8.提供中国信息安全测评中心颁发的有效的《国家信息安全测评信息技术产品安全测评证书（EAL3+级别）》复印件；</t>
  </si>
  <si>
    <t>设备网核心交换机</t>
  </si>
  <si>
    <t>设备网POE接入交换机</t>
  </si>
  <si>
    <t>型号：S5120V2-28P-PWR-Li
技术参数要求：
1.交换容量≥336Gbps，转发性能≥42Mpps；
2.固化10/100/1000M以太网端口≥24，固化SFP非复用口≥4个；
3.要求所投产品支持防雷等级≥6KV
4.投标产品支持单端口POE输出功率≥60W
5.★投标产品可通过同一品牌的前端适配器实现常见的AC 24V、DC 12V等规格的非POE终端远程供电，提供所投产品官网截图（含链接）
6.★投标产品支持面板自带一键查看POE供电状态功能，提供所投产品官网截图（含链接）</t>
  </si>
  <si>
    <t>设备网8口接入交换机</t>
  </si>
  <si>
    <t>型号：S1850-10P
1.最大可用端口≥10个，固化10/100/1000M以太网电口≥8个，100/1000M SFP千兆光接口≥2个
2.交换容量≥20Gbps
3.包转发率≥15Mpps
4.MAC地址表大小≥8K
5.所投设备具有节能设计，满载工作情况下功耗≤8W，要求提供官网截图。
6.要求所投产品支持防雷等级≥10KV，要求提供官网截图作为证明。
7.支持专门针对CPU的保护机制，能够针对发往CPU处理的各种报文进行流量控制和优先级处理，保护交换机在各种环境下稳定工作
8.支持RLDP，可快速检测链路的通断和光纤链路的单向性，并支持端口下的环路检测功能，
9.提供工信部设备进网许可证复印件</t>
  </si>
  <si>
    <t>千兆单模光模块</t>
  </si>
  <si>
    <t>型号：SFP-GE-LX-SM1310
1000BASE-LX mini GBIC转换模块（1310nm），10km</t>
  </si>
  <si>
    <t>AC控制器</t>
  </si>
  <si>
    <t>型号：WX2540H
技术参数要求：
1.★默认可管理AP数≥32个，最大可支持管理≥200个AP ，802.11转发性能≥8Gbps，提供官网截图
2.★单台设备最大可配置AP数目≥2K，单台设备最大支持的在线无线用户数目≥6K，提供官网截图
3.要求设备可配置AP的本地数据转发技术模式
4.★支持本地认证功能，无需通过外置Protal服务器和Radius服务器认证
5.支持根据用户需求定制化设计认证页面及用户自定义设计，保留测试权利
6.支持对非法无线接入点进行探测，并对非法AP进行屏蔽
7.支持手机短信获取WLAN接入密码实现安全认证
8.支持访客通过二维码授权的方式接入无线网络 ,保留测试权利
9.支持实时频谱防护,可视化射频干扰源对无线局域网的性能的影响
★硬件配置要求：
1.配置千兆电口≥8，千兆光口≥2；
2.配置足够数量的AP管理许可</t>
  </si>
  <si>
    <t>接入授权</t>
  </si>
  <si>
    <t xml:space="preserve">
WS系列无线控制器产品专用升级许可证License，每套可支持增加16个普通AP或32个墙面式AP的控制权，支持WS全系列控制器11.x及以上版本使用</t>
  </si>
  <si>
    <t>放装式AP</t>
  </si>
  <si>
    <t>型号：WA5320-FIT                                        1.支持标准的802.11a/b/g/n/ac/ac wave2 ， 支持MU-MIMO ， 整机最大速率1267Mbps；采用双路双频设计，可支持同时工作在802.11ac Wave2 和802.11n模式，提供官网截图证明
2.支持物联网模块收发单元，支持蓝牙、RFID、Zigbee 等多种协议，且内置蓝牙、RFID 物联网模块
3.千兆以太网上联接口≥2 个，同时支持POE；全制式物联网协议扩展端口≥3个，整机RJ45 端口≥5 个，提供官网截图证明
4.支持胖/瘦AP 两种工作模式的切换，在瘦AP 工作模式时，AP 与控制器之间采用国际标准的CAPWAP 协议通信
5.能与安全计费管理系统联动，实现准入认证和计费的功能
6.实配一路蓝牙物联网收发功能（内置或外扩）；实配一路RFID 物联网收发功能（内置或外扩）
如采用内置方案，需提供官网功能截图证明；如采用外置方案，需提供外扩配件的型号及相关介绍</t>
  </si>
  <si>
    <t>高清解码器</t>
  </si>
  <si>
    <t>型号：DCH-5200P
• 支持多种信源输入方式，如DVB-S2/S/C/T、DTMB、ATSC，TS/IP，ASI或DS3/E3（选配）
• 支持DVB-S2 ISI（Input Stream Identifier,选配）和 DVB-T SFN MIP 直通（选配）
• 可以在Tuner，ASI和TS/IP三种输入方式中进行相互备份，增强系统稳定性
• 支持SD/HD MPEG-2和MPEG-4 AVC/H.264标准视频解码
• 可解码两个音频PID，或内嵌在SDI中直通输出
• 支持数字音频直通输出（内嵌在SDI/HDMI或AES输出）
• 内置码流再复用器模块，可将ASI输入、Tuner和TS/IP输入的节目进行再复用
• 具有2个DVB-CI卡槽，支持市场上主流的CAM大卡
• 支持BISS1或BISS E音视频解码，BISS解扰后的码流可选择清流或原BISS加扰格式方式输出
• 支持多种模拟和数字的输出方式，如ASI，CVBS，HDMI，SD/HD-SDI，AES/EBU 数字音频，TS/IP等
• 可以识别和自动升级动态PMT
• 支持TELETEXT VBI输出功能，支持WSS、Closed caption功能，支持EBU/DVBSUBTITLE 输出功能
• TS/IP功能支持UDP/RTP, 单播/组播和SPTS/MPTS（选配）
• 支持SNMP和HTTP WEB协议，可远程控制，支持PBI自主知识产权的网管软件HDMS控制
• 可通过网络接口进行软件升级 ，支持USB快速升级功能
• 具有断电记忆功能
• 支持信号强度显示，可检测接收到的Eb/No和BER信息</t>
  </si>
  <si>
    <t>IPTV数字电视机顶盒</t>
  </si>
  <si>
    <t>调制器</t>
  </si>
  <si>
    <r>
      <rPr>
        <sz val="9"/>
        <color rgb="FF000000"/>
        <rFont val="宋体"/>
        <family val="3"/>
        <charset val="134"/>
      </rPr>
      <t>型号：PBI-4000MUV
输出频率</t>
    </r>
    <r>
      <rPr>
        <sz val="9"/>
        <rFont val="宋体"/>
        <family val="3"/>
        <charset val="134"/>
      </rPr>
      <t xml:space="preserve"> 48MHz~870MHz (Ch1~Ch56, Z1~Z43频道连续可调)图像载频准确度 ≤±5KHz (VHF); ≤10KHz (UHF)
射频输出频率微调范围 最大±4MHz (0.5MHz步进)图像载频输出电平 115dBμV 
RF输出电平调节范围 0 ~ -20dB 
图像/伴音功率比 10~20dB
连续可调输出阻抗 75Ω 
射频输出端反射损耗 VHF：≥12dB，UHF：≥10dB 带内
寄生输出抑制比 ≥60dB 
邻频抑制比 ≤-45dB 
中频图像频率 38MHz 
中频伴音载频 31.5MHz 
中频输入，输出阻抗 75Ω 
图像中频输入，输出电平 95dBμV </t>
    </r>
    <r>
      <rPr>
        <sz val="9"/>
        <rFont val="Verdana"/>
        <family val="2"/>
      </rPr>
      <t xml:space="preserve">
</t>
    </r>
  </si>
  <si>
    <t>混合器</t>
  </si>
  <si>
    <t>型号：PBI-4016C
16路无源混合器。它有16个射频输入口，一个混合后的输出口，一个-20dB监测口.5~1000MHz系统设计，频带宽，能满足有线电视上行及下行传输要求</t>
  </si>
  <si>
    <t>机柜</t>
  </si>
  <si>
    <t>42U</t>
  </si>
  <si>
    <t>放大器</t>
  </si>
  <si>
    <t>型号：4734EHRP-G
室内型双向楼栋放大器，反向为通过型或放大型可选。输入电平和斜率均可连续可调。各端口均为75ΩF型插座</t>
  </si>
  <si>
    <t>放大器箱</t>
  </si>
  <si>
    <t>500X400X150</t>
  </si>
  <si>
    <t>四分配器</t>
  </si>
  <si>
    <t>型号：2774N
四分配器</t>
  </si>
  <si>
    <t>二分配器</t>
  </si>
  <si>
    <t>型号：2772N
二分配器</t>
  </si>
  <si>
    <t>五分支器</t>
  </si>
  <si>
    <t>型号：2876N
五分支器</t>
  </si>
  <si>
    <t>四分支器</t>
  </si>
  <si>
    <t>型号：2874N
四分支器</t>
  </si>
  <si>
    <t>二分支器</t>
  </si>
  <si>
    <t>型号：2872N
二分支器</t>
  </si>
  <si>
    <t>终端面板</t>
  </si>
  <si>
    <t>型号：2123K-Z
电视终端输出口技术指标：系统输出电平：64±4dB,nC/N（载噪比）：&gt;44dB,CTB（复合三阶差拍）：&gt;55dB,CSO（复合二阶失真）：&gt;55dB,HM（交扰调制比）：&gt;46dB</t>
  </si>
  <si>
    <t>终端电阻</t>
  </si>
  <si>
    <t>型号：SYWV75-9
SYWV75-9</t>
  </si>
  <si>
    <t>型号：SYWV75-5
SYWV75-5</t>
  </si>
  <si>
    <t>1、总控制室</t>
  </si>
  <si>
    <t>IP网络广播工业服务器</t>
  </si>
  <si>
    <r>
      <rPr>
        <sz val="9"/>
        <rFont val="宋体"/>
        <family val="3"/>
        <charset val="134"/>
      </rPr>
      <t>型号：</t>
    </r>
    <r>
      <rPr>
        <sz val="9"/>
        <rFont val="宋体"/>
        <family val="3"/>
        <charset val="134"/>
      </rPr>
      <t>RT-9000</t>
    </r>
    <r>
      <rPr>
        <sz val="9"/>
        <rFont val="宋体"/>
        <family val="3"/>
        <charset val="134"/>
      </rPr>
      <t xml:space="preserve">
</t>
    </r>
    <r>
      <rPr>
        <sz val="9"/>
        <rFont val="宋体"/>
        <family val="3"/>
        <charset val="134"/>
      </rPr>
      <t xml:space="preserve">1. </t>
    </r>
    <r>
      <rPr>
        <sz val="9"/>
        <rFont val="宋体"/>
        <family val="3"/>
        <charset val="134"/>
      </rPr>
      <t>该设备为广播系统专业设计的中央服务器，</t>
    </r>
    <r>
      <rPr>
        <sz val="9"/>
        <rFont val="宋体"/>
        <family val="3"/>
        <charset val="134"/>
      </rPr>
      <t>15</t>
    </r>
    <r>
      <rPr>
        <sz val="9"/>
        <rFont val="宋体"/>
        <family val="3"/>
        <charset val="134"/>
      </rPr>
      <t xml:space="preserve">英寸超大屏幕尺寸；
</t>
    </r>
    <r>
      <rPr>
        <sz val="9"/>
        <rFont val="宋体"/>
        <family val="3"/>
        <charset val="134"/>
      </rPr>
      <t xml:space="preserve">2. </t>
    </r>
    <r>
      <rPr>
        <sz val="9"/>
        <rFont val="宋体"/>
        <family val="3"/>
        <charset val="134"/>
      </rPr>
      <t>屏幕采用</t>
    </r>
    <r>
      <rPr>
        <sz val="9"/>
        <rFont val="宋体"/>
        <family val="3"/>
        <charset val="134"/>
      </rPr>
      <t>TFT24</t>
    </r>
    <r>
      <rPr>
        <sz val="9"/>
        <rFont val="宋体"/>
        <family val="3"/>
        <charset val="134"/>
      </rPr>
      <t>位真彩色</t>
    </r>
    <r>
      <rPr>
        <sz val="9"/>
        <rFont val="宋体"/>
        <family val="3"/>
        <charset val="134"/>
      </rPr>
      <t>,</t>
    </r>
    <r>
      <rPr>
        <sz val="9"/>
        <rFont val="宋体"/>
        <family val="3"/>
        <charset val="134"/>
      </rPr>
      <t>高灵敏度</t>
    </r>
    <r>
      <rPr>
        <sz val="9"/>
        <rFont val="宋体"/>
        <family val="3"/>
        <charset val="134"/>
      </rPr>
      <t>1024*768</t>
    </r>
    <r>
      <rPr>
        <sz val="9"/>
        <rFont val="宋体"/>
        <family val="3"/>
        <charset val="134"/>
      </rPr>
      <t>分辨率液晶电容式触摸屏，支持多达</t>
    </r>
    <r>
      <rPr>
        <sz val="9"/>
        <rFont val="宋体"/>
        <family val="3"/>
        <charset val="134"/>
      </rPr>
      <t>10</t>
    </r>
    <r>
      <rPr>
        <sz val="9"/>
        <rFont val="宋体"/>
        <family val="3"/>
        <charset val="134"/>
      </rPr>
      <t xml:space="preserve">点同时触控功能；
</t>
    </r>
    <r>
      <rPr>
        <sz val="9"/>
        <rFont val="宋体"/>
        <family val="3"/>
        <charset val="134"/>
      </rPr>
      <t xml:space="preserve">3. </t>
    </r>
    <r>
      <rPr>
        <sz val="9"/>
        <rFont val="宋体"/>
        <family val="3"/>
        <charset val="134"/>
      </rPr>
      <t xml:space="preserve">采用工业级工控机机箱设计，机箱采用钢结构，有较高的防磁、防尘、防冲击的能力；
</t>
    </r>
    <r>
      <rPr>
        <sz val="9"/>
        <rFont val="宋体"/>
        <family val="3"/>
        <charset val="134"/>
      </rPr>
      <t xml:space="preserve">4. </t>
    </r>
    <r>
      <rPr>
        <sz val="9"/>
        <rFont val="宋体"/>
        <family val="3"/>
        <charset val="134"/>
      </rPr>
      <t xml:space="preserve">简单易用的触摸屏操控，负责音频流点播服务、计划任务处理、终端管理和权限管理等功能。管理节目库资源，为所有网络适配器提供定时播放和实时点播媒体服务，响应各网络适配器的播放请求，为各音频工作站提供数据接口服务。
</t>
    </r>
    <r>
      <rPr>
        <sz val="9"/>
        <rFont val="宋体"/>
        <family val="3"/>
        <charset val="134"/>
      </rPr>
      <t xml:space="preserve">5. </t>
    </r>
    <r>
      <rPr>
        <sz val="9"/>
        <rFont val="宋体"/>
        <family val="3"/>
        <charset val="134"/>
      </rPr>
      <t xml:space="preserve">高性能专用主板设计，双核四线程超低功耗的嵌入式工业级处理器，处理速度更快，运作性能更强，可长时期不断电稳定工作；
</t>
    </r>
    <r>
      <rPr>
        <sz val="9"/>
        <rFont val="宋体"/>
        <family val="3"/>
        <charset val="134"/>
      </rPr>
      <t xml:space="preserve">6. </t>
    </r>
    <r>
      <rPr>
        <sz val="9"/>
        <rFont val="宋体"/>
        <family val="3"/>
        <charset val="134"/>
      </rPr>
      <t>可同时支持</t>
    </r>
    <r>
      <rPr>
        <sz val="9"/>
        <rFont val="宋体"/>
        <family val="3"/>
        <charset val="134"/>
      </rPr>
      <t>4</t>
    </r>
    <r>
      <rPr>
        <sz val="9"/>
        <rFont val="宋体"/>
        <family val="3"/>
        <charset val="134"/>
      </rPr>
      <t>路声卡，支持双显卡，支持</t>
    </r>
    <r>
      <rPr>
        <sz val="9"/>
        <rFont val="宋体"/>
        <family val="3"/>
        <charset val="134"/>
      </rPr>
      <t>HDMI</t>
    </r>
    <r>
      <rPr>
        <sz val="9"/>
        <rFont val="宋体"/>
        <family val="3"/>
        <charset val="134"/>
      </rPr>
      <t xml:space="preserve">高清输出口；
</t>
    </r>
    <r>
      <rPr>
        <sz val="9"/>
        <rFont val="宋体"/>
        <family val="3"/>
        <charset val="134"/>
      </rPr>
      <t xml:space="preserve">7. </t>
    </r>
    <r>
      <rPr>
        <sz val="9"/>
        <rFont val="宋体"/>
        <family val="3"/>
        <charset val="134"/>
      </rPr>
      <t xml:space="preserve">主板自带开关机设置，可定时设置开关机功能，用于定时驱动开机运行，实现无人值守功能；
</t>
    </r>
    <r>
      <rPr>
        <sz val="9"/>
        <rFont val="宋体"/>
        <family val="3"/>
        <charset val="134"/>
      </rPr>
      <t xml:space="preserve">8. </t>
    </r>
    <r>
      <rPr>
        <sz val="9"/>
        <rFont val="宋体"/>
        <family val="3"/>
        <charset val="134"/>
      </rPr>
      <t xml:space="preserve">内置网络服务器软件；开机系统即可自动运行，软件内置管理员模式，开机自动运行原设定模式，需要更改和调整时候，必须通过管理员账号登陆，保证了系统的安全有序。
</t>
    </r>
    <r>
      <rPr>
        <sz val="9"/>
        <rFont val="宋体"/>
        <family val="3"/>
        <charset val="134"/>
      </rPr>
      <t xml:space="preserve">9. </t>
    </r>
    <r>
      <rPr>
        <sz val="9"/>
        <rFont val="宋体"/>
        <family val="3"/>
        <charset val="134"/>
      </rPr>
      <t>嵌入式内置光驱，光驱类型</t>
    </r>
    <r>
      <rPr>
        <sz val="9"/>
        <rFont val="宋体"/>
        <family val="3"/>
        <charset val="134"/>
      </rPr>
      <t>:  CD-ROM,DVD-ROM,</t>
    </r>
    <r>
      <rPr>
        <sz val="9"/>
        <rFont val="宋体"/>
        <family val="3"/>
        <charset val="134"/>
      </rPr>
      <t xml:space="preserve">，支持刻录功能；
</t>
    </r>
    <r>
      <rPr>
        <sz val="9"/>
        <rFont val="宋体"/>
        <family val="3"/>
        <charset val="134"/>
      </rPr>
      <t>10. CPU</t>
    </r>
    <r>
      <rPr>
        <sz val="9"/>
        <rFont val="宋体"/>
        <family val="3"/>
        <charset val="134"/>
      </rPr>
      <t>采用英特尔双核酷睿</t>
    </r>
    <r>
      <rPr>
        <sz val="9"/>
        <rFont val="宋体"/>
        <family val="3"/>
        <charset val="134"/>
      </rPr>
      <t>i3-6100</t>
    </r>
    <r>
      <rPr>
        <sz val="9"/>
        <rFont val="宋体"/>
        <family val="3"/>
        <charset val="134"/>
      </rPr>
      <t xml:space="preserve">高速处理器；
</t>
    </r>
    <r>
      <rPr>
        <sz val="9"/>
        <rFont val="宋体"/>
        <family val="3"/>
        <charset val="134"/>
      </rPr>
      <t xml:space="preserve">11. </t>
    </r>
    <r>
      <rPr>
        <sz val="9"/>
        <rFont val="宋体"/>
        <family val="3"/>
        <charset val="134"/>
      </rPr>
      <t xml:space="preserve">双核四线程，内置智能节能处理器，高品质全固态电容；
</t>
    </r>
    <r>
      <rPr>
        <sz val="9"/>
        <rFont val="宋体"/>
        <family val="3"/>
        <charset val="134"/>
      </rPr>
      <t xml:space="preserve">12. </t>
    </r>
    <r>
      <rPr>
        <sz val="9"/>
        <rFont val="宋体"/>
        <family val="3"/>
        <charset val="134"/>
      </rPr>
      <t>内置大容量</t>
    </r>
    <r>
      <rPr>
        <sz val="9"/>
        <rFont val="宋体"/>
        <family val="3"/>
        <charset val="134"/>
      </rPr>
      <t>SSD</t>
    </r>
    <r>
      <rPr>
        <sz val="9"/>
        <rFont val="宋体"/>
        <family val="3"/>
        <charset val="134"/>
      </rPr>
      <t>固态硬盘，内置</t>
    </r>
    <r>
      <rPr>
        <sz val="9"/>
        <rFont val="宋体"/>
        <family val="3"/>
        <charset val="134"/>
      </rPr>
      <t>4G</t>
    </r>
    <r>
      <rPr>
        <sz val="9"/>
        <rFont val="宋体"/>
        <family val="3"/>
        <charset val="134"/>
      </rPr>
      <t>内存，最大可扩展</t>
    </r>
    <r>
      <rPr>
        <sz val="9"/>
        <rFont val="宋体"/>
        <family val="3"/>
        <charset val="134"/>
      </rPr>
      <t>32G</t>
    </r>
    <r>
      <rPr>
        <sz val="9"/>
        <rFont val="宋体"/>
        <family val="3"/>
        <charset val="134"/>
      </rPr>
      <t xml:space="preserve">内存；
</t>
    </r>
    <r>
      <rPr>
        <sz val="9"/>
        <rFont val="宋体"/>
        <family val="3"/>
        <charset val="134"/>
      </rPr>
      <t xml:space="preserve">13. </t>
    </r>
    <r>
      <rPr>
        <sz val="9"/>
        <rFont val="宋体"/>
        <family val="3"/>
        <charset val="134"/>
      </rPr>
      <t>支持内存频率：</t>
    </r>
    <r>
      <rPr>
        <sz val="9"/>
        <rFont val="宋体"/>
        <family val="3"/>
        <charset val="134"/>
      </rPr>
      <t>DDR31333MHz,DDR31600MHz</t>
    </r>
    <r>
      <rPr>
        <sz val="9"/>
        <rFont val="宋体"/>
        <family val="3"/>
        <charset val="134"/>
      </rPr>
      <t>：内置</t>
    </r>
    <r>
      <rPr>
        <sz val="9"/>
        <rFont val="宋体"/>
        <family val="3"/>
        <charset val="134"/>
      </rPr>
      <t>7.1</t>
    </r>
    <r>
      <rPr>
        <sz val="9"/>
        <rFont val="宋体"/>
        <family val="3"/>
        <charset val="134"/>
      </rPr>
      <t>声道高品质</t>
    </r>
    <r>
      <rPr>
        <sz val="9"/>
        <rFont val="宋体"/>
        <family val="3"/>
        <charset val="134"/>
      </rPr>
      <t>RealtekALC887</t>
    </r>
    <r>
      <rPr>
        <sz val="9"/>
        <rFont val="宋体"/>
        <family val="3"/>
        <charset val="134"/>
      </rPr>
      <t xml:space="preserve">声卡，高保真的线路音频，提供高品质的音频传输。（因产品不断更新，产品会不断升级）；
</t>
    </r>
    <r>
      <rPr>
        <sz val="9"/>
        <rFont val="宋体"/>
        <family val="3"/>
        <charset val="134"/>
      </rPr>
      <t xml:space="preserve">14. </t>
    </r>
    <r>
      <rPr>
        <sz val="9"/>
        <rFont val="宋体"/>
        <family val="3"/>
        <charset val="134"/>
      </rPr>
      <t>软件操作平台</t>
    </r>
    <r>
      <rPr>
        <sz val="9"/>
        <rFont val="宋体"/>
        <family val="3"/>
        <charset val="134"/>
      </rPr>
      <t xml:space="preserve"> Windows 2003server</t>
    </r>
    <r>
      <rPr>
        <sz val="9"/>
        <rFont val="宋体"/>
        <family val="3"/>
        <charset val="134"/>
      </rPr>
      <t>以上</t>
    </r>
    <r>
      <rPr>
        <sz val="9"/>
        <rFont val="宋体"/>
        <family val="3"/>
        <charset val="134"/>
      </rPr>
      <t xml:space="preserve"> Windows </t>
    </r>
    <r>
      <rPr>
        <sz val="9"/>
        <rFont val="宋体"/>
        <family val="3"/>
        <charset val="134"/>
      </rPr>
      <t>系统。
技术参数：
内置音频接口：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 xml:space="preserve">组；
</t>
    </r>
    <r>
      <rPr>
        <sz val="9"/>
        <rFont val="宋体"/>
        <family val="3"/>
        <charset val="134"/>
      </rPr>
      <t>USB</t>
    </r>
    <r>
      <rPr>
        <sz val="9"/>
        <rFont val="宋体"/>
        <family val="3"/>
        <charset val="134"/>
      </rPr>
      <t>接口：</t>
    </r>
    <r>
      <rPr>
        <sz val="9"/>
        <rFont val="宋体"/>
        <family val="3"/>
        <charset val="134"/>
      </rPr>
      <t>4xUSB3.0</t>
    </r>
    <r>
      <rPr>
        <sz val="9"/>
        <rFont val="宋体"/>
        <family val="3"/>
        <charset val="134"/>
      </rPr>
      <t>；</t>
    </r>
    <r>
      <rPr>
        <sz val="9"/>
        <rFont val="宋体"/>
        <family val="3"/>
        <charset val="134"/>
      </rPr>
      <t>4xUSB2.0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>PS/2</t>
    </r>
    <r>
      <rPr>
        <sz val="9"/>
        <rFont val="宋体"/>
        <family val="3"/>
        <charset val="134"/>
      </rPr>
      <t>：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 xml:space="preserve">组；
</t>
    </r>
    <r>
      <rPr>
        <sz val="9"/>
        <rFont val="宋体"/>
        <family val="3"/>
        <charset val="134"/>
      </rPr>
      <t>VGA</t>
    </r>
    <r>
      <rPr>
        <sz val="9"/>
        <rFont val="宋体"/>
        <family val="3"/>
        <charset val="134"/>
      </rPr>
      <t>接口：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 xml:space="preserve">组；
</t>
    </r>
    <r>
      <rPr>
        <sz val="9"/>
        <rFont val="宋体"/>
        <family val="3"/>
        <charset val="134"/>
      </rPr>
      <t>DVI</t>
    </r>
    <r>
      <rPr>
        <sz val="9"/>
        <rFont val="宋体"/>
        <family val="3"/>
        <charset val="134"/>
      </rPr>
      <t>接口：</t>
    </r>
    <r>
      <rPr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 xml:space="preserve">组；
</t>
    </r>
    <r>
      <rPr>
        <sz val="9"/>
        <rFont val="宋体"/>
        <family val="3"/>
        <charset val="134"/>
      </rPr>
      <t>HDMI</t>
    </r>
    <r>
      <rPr>
        <sz val="9"/>
        <rFont val="宋体"/>
        <family val="3"/>
        <charset val="134"/>
      </rPr>
      <t>接口：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 xml:space="preserve">组；
</t>
    </r>
    <r>
      <rPr>
        <sz val="9"/>
        <rFont val="宋体"/>
        <family val="3"/>
        <charset val="134"/>
      </rPr>
      <t>RJ45</t>
    </r>
    <r>
      <rPr>
        <sz val="9"/>
        <rFont val="宋体"/>
        <family val="3"/>
        <charset val="134"/>
      </rPr>
      <t>网络接口：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组；
音频接口：</t>
    </r>
    <r>
      <rPr>
        <sz val="9"/>
        <rFont val="宋体"/>
        <family val="3"/>
        <charset val="134"/>
      </rPr>
      <t>3x3.5mm</t>
    </r>
    <r>
      <rPr>
        <sz val="9"/>
        <rFont val="宋体"/>
        <family val="3"/>
        <charset val="134"/>
      </rPr>
      <t>接口，</t>
    </r>
    <r>
      <rPr>
        <sz val="9"/>
        <rFont val="宋体"/>
        <family val="3"/>
        <charset val="134"/>
      </rPr>
      <t>3</t>
    </r>
    <r>
      <rPr>
        <sz val="9"/>
        <rFont val="宋体"/>
        <family val="3"/>
        <charset val="134"/>
      </rPr>
      <t xml:space="preserve">组莲花线接口；
</t>
    </r>
    <r>
      <rPr>
        <sz val="9"/>
        <rFont val="宋体"/>
        <family val="3"/>
        <charset val="134"/>
      </rPr>
      <t>RS232</t>
    </r>
    <r>
      <rPr>
        <sz val="9"/>
        <rFont val="宋体"/>
        <family val="3"/>
        <charset val="134"/>
      </rPr>
      <t>通信串口：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组；</t>
    </r>
  </si>
  <si>
    <t>双向IP网络系统软件包</t>
  </si>
  <si>
    <r>
      <rPr>
        <sz val="9"/>
        <rFont val="宋体"/>
        <family val="3"/>
        <charset val="134"/>
      </rPr>
      <t>型号：</t>
    </r>
    <r>
      <rPr>
        <sz val="9"/>
        <rFont val="宋体"/>
        <family val="3"/>
        <charset val="134"/>
      </rPr>
      <t>RT-9000-CF</t>
    </r>
    <r>
      <rPr>
        <sz val="9"/>
        <rFont val="宋体"/>
        <family val="3"/>
        <charset val="134"/>
      </rPr>
      <t xml:space="preserve">
</t>
    </r>
    <r>
      <rPr>
        <sz val="9"/>
        <rFont val="宋体"/>
        <family val="3"/>
        <charset val="134"/>
      </rPr>
      <t>1.</t>
    </r>
    <r>
      <rPr>
        <sz val="9"/>
        <rFont val="宋体"/>
        <family val="3"/>
        <charset val="134"/>
      </rPr>
      <t>运行在</t>
    </r>
    <r>
      <rPr>
        <sz val="9"/>
        <rFont val="宋体"/>
        <family val="3"/>
        <charset val="134"/>
      </rPr>
      <t>IP</t>
    </r>
    <r>
      <rPr>
        <sz val="9"/>
        <rFont val="宋体"/>
        <family val="3"/>
        <charset val="134"/>
      </rPr>
      <t xml:space="preserve">网络广播系统服务器上，是广播系统的核心控制中心，承载着数字网络广播的正常运行的核心设备；
</t>
    </r>
    <r>
      <rPr>
        <sz val="9"/>
        <rFont val="宋体"/>
        <family val="3"/>
        <charset val="134"/>
      </rPr>
      <t>2.</t>
    </r>
    <r>
      <rPr>
        <sz val="9"/>
        <rFont val="宋体"/>
        <family val="3"/>
        <charset val="134"/>
      </rPr>
      <t xml:space="preserve">提供系统管理、用户管理、终端管理、分组管理、故障查询、节目管理、任务管理等多项功能，实现远程分控讲话、分区自由点播、支持单点播放、自动音乐打铃等，是整个系统的核心；
</t>
    </r>
    <r>
      <rPr>
        <sz val="9"/>
        <rFont val="宋体"/>
        <family val="3"/>
        <charset val="134"/>
      </rPr>
      <t>3.</t>
    </r>
    <r>
      <rPr>
        <sz val="9"/>
        <rFont val="宋体"/>
        <family val="3"/>
        <charset val="134"/>
      </rPr>
      <t>系统通过采集、编码、压缩技术，使各类节目源均不受限制，</t>
    </r>
    <r>
      <rPr>
        <sz val="9"/>
        <rFont val="宋体"/>
        <family val="3"/>
        <charset val="134"/>
      </rPr>
      <t>IP</t>
    </r>
    <r>
      <rPr>
        <sz val="9"/>
        <rFont val="宋体"/>
        <family val="3"/>
        <charset val="134"/>
      </rPr>
      <t xml:space="preserve">网络广播在不同终端所播出的节目数量亦不受限；
</t>
    </r>
    <r>
      <rPr>
        <sz val="9"/>
        <rFont val="宋体"/>
        <family val="3"/>
        <charset val="134"/>
      </rPr>
      <t>4.</t>
    </r>
    <r>
      <rPr>
        <sz val="9"/>
        <rFont val="宋体"/>
        <family val="3"/>
        <charset val="134"/>
      </rPr>
      <t xml:space="preserve">系统配置包括：基本配置、终端配置、用户配置和分组配置四个部分，系统配置的正确与否直接影响系统的正常使用；
</t>
    </r>
    <r>
      <rPr>
        <sz val="9"/>
        <rFont val="宋体"/>
        <family val="3"/>
        <charset val="134"/>
      </rPr>
      <t>5.</t>
    </r>
    <r>
      <rPr>
        <sz val="9"/>
        <rFont val="宋体"/>
        <family val="3"/>
        <charset val="134"/>
      </rPr>
      <t xml:space="preserve">可运行在网络上的任意一台电脑上，为广播管理员和广播系统的使用人员提供一个远程操作的平台，使用人员只需要确认远程操作客户端与广播系统服务器的连通，即可通过网络在自已授权范围内自由使用广播系统，无需协调管理员；
</t>
    </r>
    <r>
      <rPr>
        <sz val="9"/>
        <rFont val="宋体"/>
        <family val="3"/>
        <charset val="134"/>
      </rPr>
      <t>6.</t>
    </r>
    <r>
      <rPr>
        <sz val="9"/>
        <rFont val="宋体"/>
        <family val="3"/>
        <charset val="134"/>
      </rPr>
      <t>支持</t>
    </r>
    <r>
      <rPr>
        <sz val="9"/>
        <rFont val="宋体"/>
        <family val="3"/>
        <charset val="134"/>
      </rPr>
      <t>1000</t>
    </r>
    <r>
      <rPr>
        <sz val="9"/>
        <rFont val="宋体"/>
        <family val="3"/>
        <charset val="134"/>
      </rPr>
      <t xml:space="preserve">个及以上单播任务或节目传输，支持多台服务器分布式布署与服务器集群，支持节目终端离线推送功能，国内首款支持全新安卓平台控制软件，可支持网络设备对终端进行单独或统一的控制；
</t>
    </r>
    <r>
      <rPr>
        <sz val="9"/>
        <rFont val="宋体"/>
        <family val="3"/>
        <charset val="134"/>
      </rPr>
      <t>7.</t>
    </r>
    <r>
      <rPr>
        <sz val="9"/>
        <rFont val="宋体"/>
        <family val="3"/>
        <charset val="134"/>
      </rPr>
      <t>可支持</t>
    </r>
    <r>
      <rPr>
        <sz val="9"/>
        <rFont val="宋体"/>
        <family val="3"/>
        <charset val="134"/>
      </rPr>
      <t>WIFI</t>
    </r>
    <r>
      <rPr>
        <sz val="9"/>
        <rFont val="宋体"/>
        <family val="3"/>
        <charset val="134"/>
      </rPr>
      <t xml:space="preserve">网络扩展兼容安卓系统手机客户端，实现远程管理；
</t>
    </r>
    <r>
      <rPr>
        <sz val="9"/>
        <rFont val="宋体"/>
        <family val="3"/>
        <charset val="134"/>
      </rPr>
      <t>8.</t>
    </r>
    <r>
      <rPr>
        <sz val="9"/>
        <rFont val="宋体"/>
        <family val="3"/>
        <charset val="134"/>
      </rPr>
      <t xml:space="preserve">内置实时播放，实时讲话和云端文件上传三大功能；
</t>
    </r>
    <r>
      <rPr>
        <sz val="9"/>
        <rFont val="宋体"/>
        <family val="3"/>
        <charset val="134"/>
      </rPr>
      <t>9.</t>
    </r>
    <r>
      <rPr>
        <sz val="9"/>
        <rFont val="宋体"/>
        <family val="3"/>
        <charset val="134"/>
      </rPr>
      <t xml:space="preserve">支持手机即时播放手机内部音频文件，同时支持上传文件到服务器，作为服务器媒体库音频信号，实时讲话能通过手机客户端进行广播寻呼，方便快捷；
</t>
    </r>
    <r>
      <rPr>
        <sz val="9"/>
        <rFont val="宋体"/>
        <family val="3"/>
        <charset val="134"/>
      </rPr>
      <t>10.</t>
    </r>
    <r>
      <rPr>
        <sz val="9"/>
        <rFont val="宋体"/>
        <family val="3"/>
        <charset val="134"/>
      </rPr>
      <t xml:space="preserve">支持文字广播：可直接将文字转换为音频文件，通过软件实现对终端的播放；
</t>
    </r>
    <r>
      <rPr>
        <sz val="9"/>
        <rFont val="宋体"/>
        <family val="3"/>
        <charset val="134"/>
      </rPr>
      <t>11.</t>
    </r>
    <r>
      <rPr>
        <sz val="9"/>
        <rFont val="宋体"/>
        <family val="3"/>
        <charset val="134"/>
      </rPr>
      <t>支持扩展</t>
    </r>
    <r>
      <rPr>
        <sz val="9"/>
        <rFont val="宋体"/>
        <family val="3"/>
        <charset val="134"/>
      </rPr>
      <t>PSTN</t>
    </r>
    <r>
      <rPr>
        <sz val="9"/>
        <rFont val="宋体"/>
        <family val="3"/>
        <charset val="134"/>
      </rPr>
      <t xml:space="preserve">电话广播，支持短信语音广播；
</t>
    </r>
    <r>
      <rPr>
        <sz val="9"/>
        <rFont val="宋体"/>
        <family val="3"/>
        <charset val="134"/>
      </rPr>
      <t>12.</t>
    </r>
    <r>
      <rPr>
        <sz val="9"/>
        <rFont val="宋体"/>
        <family val="3"/>
        <charset val="134"/>
      </rPr>
      <t>国内首创外控彩屏功能，采用</t>
    </r>
    <r>
      <rPr>
        <sz val="9"/>
        <rFont val="宋体"/>
        <family val="3"/>
        <charset val="134"/>
      </rPr>
      <t>RJ45</t>
    </r>
    <r>
      <rPr>
        <sz val="9"/>
        <rFont val="宋体"/>
        <family val="3"/>
        <charset val="134"/>
      </rPr>
      <t>连接接口，支持</t>
    </r>
    <r>
      <rPr>
        <sz val="9"/>
        <rFont val="宋体"/>
        <family val="3"/>
        <charset val="134"/>
      </rPr>
      <t>485</t>
    </r>
    <r>
      <rPr>
        <sz val="9"/>
        <rFont val="宋体"/>
        <family val="3"/>
        <charset val="134"/>
      </rPr>
      <t>传输协议，最大传输距离达到</t>
    </r>
    <r>
      <rPr>
        <sz val="9"/>
        <rFont val="宋体"/>
        <family val="3"/>
        <charset val="134"/>
      </rPr>
      <t>300</t>
    </r>
    <r>
      <rPr>
        <sz val="9"/>
        <rFont val="宋体"/>
        <family val="3"/>
        <charset val="134"/>
      </rPr>
      <t xml:space="preserve">米；
</t>
    </r>
    <r>
      <rPr>
        <sz val="9"/>
        <rFont val="宋体"/>
        <family val="3"/>
        <charset val="134"/>
      </rPr>
      <t>13.</t>
    </r>
    <r>
      <rPr>
        <sz val="9"/>
        <rFont val="宋体"/>
        <family val="3"/>
        <charset val="134"/>
      </rPr>
      <t>具有一键寻呼键，能主动和指定的对讲中心发起对讲；集成红外线接收模块，能通过红外遥控器进行操作</t>
    </r>
  </si>
  <si>
    <t>数字调谐器</t>
  </si>
  <si>
    <r>
      <rPr>
        <sz val="9"/>
        <rFont val="宋体"/>
        <family val="3"/>
        <charset val="134"/>
      </rPr>
      <t>型号：</t>
    </r>
    <r>
      <rPr>
        <sz val="9"/>
        <rFont val="宋体"/>
        <family val="3"/>
        <charset val="134"/>
      </rPr>
      <t>PH-3203A</t>
    </r>
    <r>
      <rPr>
        <sz val="9"/>
        <rFont val="宋体"/>
        <family val="3"/>
        <charset val="134"/>
      </rPr>
      <t xml:space="preserve">
</t>
    </r>
    <r>
      <rPr>
        <sz val="9"/>
        <rFont val="宋体"/>
        <family val="3"/>
        <charset val="134"/>
      </rPr>
      <t>1. 1U</t>
    </r>
    <r>
      <rPr>
        <sz val="9"/>
        <rFont val="宋体"/>
        <family val="3"/>
        <charset val="134"/>
      </rPr>
      <t>标准机柜式设计，高亮度动态</t>
    </r>
    <r>
      <rPr>
        <sz val="9"/>
        <rFont val="宋体"/>
        <family val="3"/>
        <charset val="134"/>
      </rPr>
      <t>VFD</t>
    </r>
    <r>
      <rPr>
        <sz val="9"/>
        <rFont val="宋体"/>
        <family val="3"/>
        <charset val="134"/>
      </rPr>
      <t xml:space="preserve">荧光显示，清晰醒目，微电脑控制，轻触式按键操作，采用快闪存储器；
</t>
    </r>
    <r>
      <rPr>
        <sz val="9"/>
        <rFont val="宋体"/>
        <family val="3"/>
        <charset val="134"/>
      </rPr>
      <t xml:space="preserve">2. </t>
    </r>
    <r>
      <rPr>
        <sz val="9"/>
        <rFont val="宋体"/>
        <family val="3"/>
        <charset val="134"/>
      </rPr>
      <t>自动搜台；可存储</t>
    </r>
    <r>
      <rPr>
        <sz val="9"/>
        <rFont val="宋体"/>
        <family val="3"/>
        <charset val="134"/>
      </rPr>
      <t>40</t>
    </r>
    <r>
      <rPr>
        <sz val="9"/>
        <rFont val="宋体"/>
        <family val="3"/>
        <charset val="134"/>
      </rPr>
      <t xml:space="preserve">个频道；电台频率自动搜索存储功能，且有断电记忆功能；
</t>
    </r>
    <r>
      <rPr>
        <sz val="9"/>
        <rFont val="宋体"/>
        <family val="3"/>
        <charset val="134"/>
      </rPr>
      <t xml:space="preserve">3. </t>
    </r>
    <r>
      <rPr>
        <sz val="9"/>
        <rFont val="宋体"/>
        <family val="3"/>
        <charset val="134"/>
      </rPr>
      <t xml:space="preserve">石英锁相环路频率合成器调谐回路技术，接收频率精准无偏移；
</t>
    </r>
    <r>
      <rPr>
        <sz val="9"/>
        <rFont val="宋体"/>
        <family val="3"/>
        <charset val="134"/>
      </rPr>
      <t xml:space="preserve">4. </t>
    </r>
    <r>
      <rPr>
        <sz val="9"/>
        <rFont val="宋体"/>
        <family val="3"/>
        <charset val="134"/>
      </rPr>
      <t>两组接收天线输入：</t>
    </r>
    <r>
      <rPr>
        <sz val="9"/>
        <rFont val="宋体"/>
        <family val="3"/>
        <charset val="134"/>
      </rPr>
      <t>AM</t>
    </r>
    <r>
      <rPr>
        <sz val="9"/>
        <rFont val="宋体"/>
        <family val="3"/>
        <charset val="134"/>
      </rPr>
      <t>接收天线输入；</t>
    </r>
    <r>
      <rPr>
        <sz val="9"/>
        <rFont val="宋体"/>
        <family val="3"/>
        <charset val="134"/>
      </rPr>
      <t>FM</t>
    </r>
    <r>
      <rPr>
        <sz val="9"/>
        <rFont val="宋体"/>
        <family val="3"/>
        <charset val="134"/>
      </rPr>
      <t>接收天线</t>
    </r>
    <r>
      <rPr>
        <sz val="9"/>
        <rFont val="宋体"/>
        <family val="3"/>
        <charset val="134"/>
      </rPr>
      <t>75</t>
    </r>
    <r>
      <rPr>
        <sz val="9"/>
        <rFont val="宋体"/>
        <family val="3"/>
        <charset val="134"/>
      </rPr>
      <t xml:space="preserve">Ω输入；
</t>
    </r>
    <r>
      <rPr>
        <sz val="9"/>
        <rFont val="宋体"/>
        <family val="3"/>
        <charset val="134"/>
      </rPr>
      <t>5. 1</t>
    </r>
    <r>
      <rPr>
        <sz val="9"/>
        <rFont val="宋体"/>
        <family val="3"/>
        <charset val="134"/>
      </rPr>
      <t>路音频信号左右声道（</t>
    </r>
    <r>
      <rPr>
        <sz val="9"/>
        <rFont val="宋体"/>
        <family val="3"/>
        <charset val="134"/>
      </rPr>
      <t>L /R</t>
    </r>
    <r>
      <rPr>
        <sz val="9"/>
        <rFont val="宋体"/>
        <family val="3"/>
        <charset val="134"/>
      </rPr>
      <t xml:space="preserve">）输出；可通过面板按键或红外遥控器控制操作；
</t>
    </r>
    <r>
      <rPr>
        <sz val="9"/>
        <rFont val="宋体"/>
        <family val="3"/>
        <charset val="134"/>
      </rPr>
      <t xml:space="preserve">6. </t>
    </r>
    <r>
      <rPr>
        <sz val="9"/>
        <rFont val="宋体"/>
        <family val="3"/>
        <charset val="134"/>
      </rPr>
      <t>频率范围：</t>
    </r>
    <r>
      <rPr>
        <sz val="9"/>
        <rFont val="宋体"/>
        <family val="3"/>
        <charset val="134"/>
      </rPr>
      <t>AM</t>
    </r>
    <r>
      <rPr>
        <sz val="9"/>
        <rFont val="宋体"/>
        <family val="3"/>
        <charset val="134"/>
      </rPr>
      <t>：</t>
    </r>
    <r>
      <rPr>
        <sz val="9"/>
        <rFont val="宋体"/>
        <family val="3"/>
        <charset val="134"/>
      </rPr>
      <t>522KHz-1602KHz</t>
    </r>
    <r>
      <rPr>
        <sz val="9"/>
        <rFont val="宋体"/>
        <family val="3"/>
        <charset val="134"/>
      </rPr>
      <t>；</t>
    </r>
    <r>
      <rPr>
        <sz val="9"/>
        <rFont val="宋体"/>
        <family val="3"/>
        <charset val="134"/>
      </rPr>
      <t>FM</t>
    </r>
    <r>
      <rPr>
        <sz val="9"/>
        <rFont val="宋体"/>
        <family val="3"/>
        <charset val="134"/>
      </rPr>
      <t>：</t>
    </r>
    <r>
      <rPr>
        <sz val="9"/>
        <rFont val="宋体"/>
        <family val="3"/>
        <charset val="134"/>
      </rPr>
      <t>87.8MHz-107.8MHz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7. </t>
    </r>
    <r>
      <rPr>
        <sz val="9"/>
        <rFont val="宋体"/>
        <family val="3"/>
        <charset val="134"/>
      </rPr>
      <t>天线输入阻抗：灵敏度：</t>
    </r>
    <r>
      <rPr>
        <sz val="9"/>
        <rFont val="宋体"/>
        <family val="3"/>
        <charset val="134"/>
      </rPr>
      <t>AM</t>
    </r>
    <r>
      <rPr>
        <sz val="9"/>
        <rFont val="宋体"/>
        <family val="3"/>
        <charset val="134"/>
      </rPr>
      <t>：</t>
    </r>
    <r>
      <rPr>
        <sz val="9"/>
        <rFont val="宋体"/>
        <family val="3"/>
        <charset val="134"/>
      </rPr>
      <t>63dBuV</t>
    </r>
    <r>
      <rPr>
        <sz val="9"/>
        <rFont val="宋体"/>
        <family val="3"/>
        <charset val="134"/>
      </rPr>
      <t>；</t>
    </r>
    <r>
      <rPr>
        <sz val="9"/>
        <rFont val="宋体"/>
        <family val="3"/>
        <charset val="134"/>
      </rPr>
      <t>FM</t>
    </r>
    <r>
      <rPr>
        <sz val="9"/>
        <rFont val="宋体"/>
        <family val="3"/>
        <charset val="134"/>
      </rPr>
      <t>：</t>
    </r>
    <r>
      <rPr>
        <sz val="9"/>
        <rFont val="宋体"/>
        <family val="3"/>
        <charset val="134"/>
      </rPr>
      <t>15dBuV</t>
    </r>
    <r>
      <rPr>
        <sz val="9"/>
        <rFont val="宋体"/>
        <family val="3"/>
        <charset val="134"/>
      </rPr>
      <t>。</t>
    </r>
  </si>
  <si>
    <t>数码播放器
（带光驱、U盘、SD卡）</t>
  </si>
  <si>
    <r>
      <rPr>
        <sz val="9"/>
        <rFont val="宋体"/>
        <family val="3"/>
        <charset val="134"/>
      </rPr>
      <t xml:space="preserve">型号：PH-3202A
</t>
    </r>
    <r>
      <rPr>
        <sz val="9"/>
        <rFont val="宋体"/>
        <family val="3"/>
        <charset val="134"/>
      </rPr>
      <t>1. 1U</t>
    </r>
    <r>
      <rPr>
        <sz val="9"/>
        <rFont val="宋体"/>
        <family val="3"/>
        <charset val="134"/>
      </rPr>
      <t xml:space="preserve">标准机柜设计，高度铝合金面板；
</t>
    </r>
    <r>
      <rPr>
        <sz val="9"/>
        <rFont val="宋体"/>
        <family val="3"/>
        <charset val="134"/>
      </rPr>
      <t xml:space="preserve">2. </t>
    </r>
    <r>
      <rPr>
        <sz val="9"/>
        <rFont val="宋体"/>
        <family val="3"/>
        <charset val="134"/>
      </rPr>
      <t xml:space="preserve">微电脑控制，轻触式按键操作；
</t>
    </r>
    <r>
      <rPr>
        <sz val="9"/>
        <rFont val="宋体"/>
        <family val="3"/>
        <charset val="134"/>
      </rPr>
      <t xml:space="preserve">3. </t>
    </r>
    <r>
      <rPr>
        <sz val="9"/>
        <rFont val="宋体"/>
        <family val="3"/>
        <charset val="134"/>
      </rPr>
      <t>高亮度动态</t>
    </r>
    <r>
      <rPr>
        <sz val="9"/>
        <rFont val="宋体"/>
        <family val="3"/>
        <charset val="134"/>
      </rPr>
      <t>VFD</t>
    </r>
    <r>
      <rPr>
        <sz val="9"/>
        <rFont val="宋体"/>
        <family val="3"/>
        <charset val="134"/>
      </rPr>
      <t xml:space="preserve">荧光显示，电源指示灯；
</t>
    </r>
    <r>
      <rPr>
        <sz val="9"/>
        <rFont val="宋体"/>
        <family val="3"/>
        <charset val="134"/>
      </rPr>
      <t xml:space="preserve">4. </t>
    </r>
    <r>
      <rPr>
        <sz val="9"/>
        <rFont val="宋体"/>
        <family val="3"/>
        <charset val="134"/>
      </rPr>
      <t>采用进口数码机芯，系统</t>
    </r>
    <r>
      <rPr>
        <sz val="9"/>
        <rFont val="宋体"/>
        <family val="3"/>
        <charset val="134"/>
      </rPr>
      <t>+ESS</t>
    </r>
    <r>
      <rPr>
        <sz val="9"/>
        <rFont val="宋体"/>
        <family val="3"/>
        <charset val="134"/>
      </rPr>
      <t xml:space="preserve">解码方案，超强纠错功能；
</t>
    </r>
    <r>
      <rPr>
        <sz val="9"/>
        <rFont val="宋体"/>
        <family val="3"/>
        <charset val="134"/>
      </rPr>
      <t xml:space="preserve">5. </t>
    </r>
    <r>
      <rPr>
        <sz val="9"/>
        <rFont val="宋体"/>
        <family val="3"/>
        <charset val="134"/>
      </rPr>
      <t>通讯速度：</t>
    </r>
    <r>
      <rPr>
        <sz val="9"/>
        <rFont val="宋体"/>
        <family val="3"/>
        <charset val="134"/>
      </rPr>
      <t>9600bps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6. </t>
    </r>
    <r>
      <rPr>
        <sz val="9"/>
        <rFont val="宋体"/>
        <family val="3"/>
        <charset val="134"/>
      </rPr>
      <t xml:space="preserve">自动播放控制，全数码伺服；
</t>
    </r>
    <r>
      <rPr>
        <sz val="9"/>
        <rFont val="宋体"/>
        <family val="3"/>
        <charset val="134"/>
      </rPr>
      <t>7.</t>
    </r>
    <r>
      <rPr>
        <sz val="9"/>
        <rFont val="宋体"/>
        <family val="3"/>
        <charset val="134"/>
      </rPr>
      <t>兼容</t>
    </r>
    <r>
      <rPr>
        <sz val="9"/>
        <rFont val="宋体"/>
        <family val="3"/>
        <charset val="134"/>
      </rPr>
      <t>DVD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CD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MP3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VCD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HDCD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WAV</t>
    </r>
    <r>
      <rPr>
        <sz val="9"/>
        <rFont val="宋体"/>
        <family val="3"/>
        <charset val="134"/>
      </rPr>
      <t xml:space="preserve">等多种格式光碟；
</t>
    </r>
    <r>
      <rPr>
        <sz val="9"/>
        <rFont val="宋体"/>
        <family val="3"/>
        <charset val="134"/>
      </rPr>
      <t>8. 2</t>
    </r>
    <r>
      <rPr>
        <sz val="9"/>
        <rFont val="宋体"/>
        <family val="3"/>
        <charset val="134"/>
      </rPr>
      <t>路音频信号左右声道（</t>
    </r>
    <r>
      <rPr>
        <sz val="9"/>
        <rFont val="宋体"/>
        <family val="3"/>
        <charset val="134"/>
      </rPr>
      <t>L /R</t>
    </r>
    <r>
      <rPr>
        <sz val="9"/>
        <rFont val="宋体"/>
        <family val="3"/>
        <charset val="134"/>
      </rPr>
      <t xml:space="preserve">）输出；
</t>
    </r>
    <r>
      <rPr>
        <sz val="9"/>
        <rFont val="宋体"/>
        <family val="3"/>
        <charset val="134"/>
      </rPr>
      <t>9. 1</t>
    </r>
    <r>
      <rPr>
        <sz val="9"/>
        <rFont val="宋体"/>
        <family val="3"/>
        <charset val="134"/>
      </rPr>
      <t xml:space="preserve">路色差视频输出；
</t>
    </r>
    <r>
      <rPr>
        <sz val="9"/>
        <rFont val="宋体"/>
        <family val="3"/>
        <charset val="134"/>
      </rPr>
      <t xml:space="preserve">10. </t>
    </r>
    <r>
      <rPr>
        <sz val="9"/>
        <rFont val="宋体"/>
        <family val="3"/>
        <charset val="134"/>
      </rPr>
      <t>可外扩</t>
    </r>
    <r>
      <rPr>
        <sz val="9"/>
        <rFont val="宋体"/>
        <family val="3"/>
        <charset val="134"/>
      </rPr>
      <t>U</t>
    </r>
    <r>
      <rPr>
        <sz val="9"/>
        <rFont val="宋体"/>
        <family val="3"/>
        <charset val="134"/>
      </rPr>
      <t>盘和</t>
    </r>
    <r>
      <rPr>
        <sz val="9"/>
        <rFont val="宋体"/>
        <family val="3"/>
        <charset val="134"/>
      </rPr>
      <t>SD</t>
    </r>
    <r>
      <rPr>
        <sz val="9"/>
        <rFont val="宋体"/>
        <family val="3"/>
        <charset val="134"/>
      </rPr>
      <t>卡；</t>
    </r>
  </si>
  <si>
    <t>广播麦克风（前后奏提示音）</t>
  </si>
  <si>
    <r>
      <rPr>
        <sz val="9"/>
        <rFont val="宋体"/>
        <family val="3"/>
        <charset val="134"/>
      </rPr>
      <t xml:space="preserve">型号：VI-30S
</t>
    </r>
    <r>
      <rPr>
        <sz val="9"/>
        <rFont val="宋体"/>
        <family val="3"/>
        <charset val="134"/>
      </rPr>
      <t xml:space="preserve">1. </t>
    </r>
    <r>
      <rPr>
        <sz val="9"/>
        <rFont val="宋体"/>
        <family val="3"/>
        <charset val="134"/>
      </rPr>
      <t xml:space="preserve">换能方式：电容式；
</t>
    </r>
    <r>
      <rPr>
        <sz val="9"/>
        <rFont val="宋体"/>
        <family val="3"/>
        <charset val="134"/>
      </rPr>
      <t xml:space="preserve">2. </t>
    </r>
    <r>
      <rPr>
        <sz val="9"/>
        <rFont val="宋体"/>
        <family val="3"/>
        <charset val="134"/>
      </rPr>
      <t>频率响应：</t>
    </r>
    <r>
      <rPr>
        <sz val="9"/>
        <rFont val="宋体"/>
        <family val="3"/>
        <charset val="134"/>
      </rPr>
      <t>40Hz-16KHz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3. </t>
    </r>
    <r>
      <rPr>
        <sz val="9"/>
        <rFont val="宋体"/>
        <family val="3"/>
        <charset val="134"/>
      </rPr>
      <t>输出抗阻：</t>
    </r>
    <r>
      <rPr>
        <sz val="9"/>
        <rFont val="宋体"/>
        <family val="3"/>
        <charset val="134"/>
      </rPr>
      <t>200</t>
    </r>
    <r>
      <rPr>
        <sz val="9"/>
        <rFont val="宋体"/>
        <family val="3"/>
        <charset val="134"/>
      </rPr>
      <t xml:space="preserve">Ω；
</t>
    </r>
    <r>
      <rPr>
        <sz val="9"/>
        <rFont val="宋体"/>
        <family val="3"/>
        <charset val="134"/>
      </rPr>
      <t xml:space="preserve">4. </t>
    </r>
    <r>
      <rPr>
        <sz val="9"/>
        <rFont val="宋体"/>
        <family val="3"/>
        <charset val="134"/>
      </rPr>
      <t xml:space="preserve">指向性：心型指向；
</t>
    </r>
    <r>
      <rPr>
        <sz val="9"/>
        <rFont val="宋体"/>
        <family val="3"/>
        <charset val="134"/>
      </rPr>
      <t xml:space="preserve">5. </t>
    </r>
    <r>
      <rPr>
        <sz val="9"/>
        <rFont val="宋体"/>
        <family val="3"/>
        <charset val="134"/>
      </rPr>
      <t>灵敏度：</t>
    </r>
    <r>
      <rPr>
        <sz val="9"/>
        <rFont val="宋体"/>
        <family val="3"/>
        <charset val="134"/>
      </rPr>
      <t>-38dB</t>
    </r>
    <r>
      <rPr>
        <sz val="9"/>
        <rFont val="宋体"/>
        <family val="3"/>
        <charset val="134"/>
      </rPr>
      <t>±</t>
    </r>
    <r>
      <rPr>
        <sz val="9"/>
        <rFont val="宋体"/>
        <family val="3"/>
        <charset val="134"/>
      </rPr>
      <t>2dB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6. </t>
    </r>
    <r>
      <rPr>
        <sz val="9"/>
        <rFont val="宋体"/>
        <family val="3"/>
        <charset val="134"/>
      </rPr>
      <t>供电电源：</t>
    </r>
    <r>
      <rPr>
        <sz val="9"/>
        <rFont val="宋体"/>
        <family val="3"/>
        <charset val="134"/>
      </rPr>
      <t>DC9V/220V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7. </t>
    </r>
    <r>
      <rPr>
        <sz val="9"/>
        <rFont val="宋体"/>
        <family val="3"/>
        <charset val="134"/>
      </rPr>
      <t>拾音距离：</t>
    </r>
    <r>
      <rPr>
        <sz val="9"/>
        <rFont val="宋体"/>
        <family val="3"/>
        <charset val="134"/>
      </rPr>
      <t>20-50cm(</t>
    </r>
    <r>
      <rPr>
        <sz val="9"/>
        <rFont val="宋体"/>
        <family val="3"/>
        <charset val="134"/>
      </rPr>
      <t>参考</t>
    </r>
    <r>
      <rPr>
        <sz val="9"/>
        <rFont val="宋体"/>
        <family val="3"/>
        <charset val="134"/>
      </rPr>
      <t>)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8. </t>
    </r>
    <r>
      <rPr>
        <sz val="9"/>
        <rFont val="宋体"/>
        <family val="3"/>
        <charset val="134"/>
      </rPr>
      <t>特点：带前后奏提示音。</t>
    </r>
  </si>
  <si>
    <t>前置放大器</t>
  </si>
  <si>
    <r>
      <rPr>
        <sz val="9"/>
        <rFont val="宋体"/>
        <family val="3"/>
        <charset val="134"/>
      </rPr>
      <t xml:space="preserve">型号：PH-3206
</t>
    </r>
    <r>
      <rPr>
        <sz val="9"/>
        <rFont val="宋体"/>
        <family val="3"/>
        <charset val="134"/>
      </rPr>
      <t>1. 2U</t>
    </r>
    <r>
      <rPr>
        <sz val="9"/>
        <rFont val="宋体"/>
        <family val="3"/>
        <charset val="134"/>
      </rPr>
      <t>标准机柜式设计，具有</t>
    </r>
    <r>
      <rPr>
        <sz val="9"/>
        <rFont val="宋体"/>
        <family val="3"/>
        <charset val="134"/>
      </rPr>
      <t>5</t>
    </r>
    <r>
      <rPr>
        <sz val="9"/>
        <rFont val="宋体"/>
        <family val="3"/>
        <charset val="134"/>
      </rPr>
      <t>路话筒输入，</t>
    </r>
    <r>
      <rPr>
        <sz val="9"/>
        <rFont val="宋体"/>
        <family val="3"/>
        <charset val="134"/>
      </rPr>
      <t>3</t>
    </r>
    <r>
      <rPr>
        <sz val="9"/>
        <rFont val="宋体"/>
        <family val="3"/>
        <charset val="134"/>
      </rPr>
      <t>路信号线路输入，</t>
    </r>
    <r>
      <rPr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 xml:space="preserve">路紧急线路输入；
</t>
    </r>
    <r>
      <rPr>
        <sz val="9"/>
        <rFont val="宋体"/>
        <family val="3"/>
        <charset val="134"/>
      </rPr>
      <t xml:space="preserve">2. </t>
    </r>
    <r>
      <rPr>
        <sz val="9"/>
        <rFont val="宋体"/>
        <family val="3"/>
        <charset val="134"/>
      </rPr>
      <t>强行切入优先功能；</t>
    </r>
    <r>
      <rPr>
        <sz val="9"/>
        <rFont val="宋体"/>
        <family val="3"/>
        <charset val="134"/>
      </rPr>
      <t>MIC1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3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4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 xml:space="preserve">5 </t>
    </r>
    <r>
      <rPr>
        <sz val="9"/>
        <rFont val="宋体"/>
        <family val="3"/>
        <charset val="134"/>
      </rPr>
      <t>和</t>
    </r>
    <r>
      <rPr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 xml:space="preserve">路紧急输入通道均附设有线路辅助输入接口功能；
</t>
    </r>
    <r>
      <rPr>
        <sz val="9"/>
        <rFont val="宋体"/>
        <family val="3"/>
        <charset val="134"/>
      </rPr>
      <t>3. MIC1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3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4</t>
    </r>
    <r>
      <rPr>
        <sz val="9"/>
        <rFont val="宋体"/>
        <family val="3"/>
        <charset val="134"/>
      </rPr>
      <t>和</t>
    </r>
    <r>
      <rPr>
        <sz val="9"/>
        <rFont val="宋体"/>
        <family val="3"/>
        <charset val="134"/>
      </rPr>
      <t>AUX1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3</t>
    </r>
    <r>
      <rPr>
        <sz val="9"/>
        <rFont val="宋体"/>
        <family val="3"/>
        <charset val="134"/>
      </rPr>
      <t xml:space="preserve">可交叉混合输出；
</t>
    </r>
    <r>
      <rPr>
        <sz val="9"/>
        <rFont val="宋体"/>
        <family val="3"/>
        <charset val="134"/>
      </rPr>
      <t xml:space="preserve">4. </t>
    </r>
    <r>
      <rPr>
        <sz val="9"/>
        <rFont val="宋体"/>
        <family val="3"/>
        <charset val="134"/>
      </rPr>
      <t>第</t>
    </r>
    <r>
      <rPr>
        <sz val="9"/>
        <rFont val="宋体"/>
        <family val="3"/>
        <charset val="134"/>
      </rPr>
      <t>5</t>
    </r>
    <r>
      <rPr>
        <sz val="9"/>
        <rFont val="宋体"/>
        <family val="3"/>
        <charset val="134"/>
      </rPr>
      <t xml:space="preserve">个话筒具有最高优先、强行切入优先功能；
</t>
    </r>
    <r>
      <rPr>
        <sz val="9"/>
        <rFont val="宋体"/>
        <family val="3"/>
        <charset val="134"/>
      </rPr>
      <t xml:space="preserve">5. </t>
    </r>
    <r>
      <rPr>
        <sz val="9"/>
        <rFont val="宋体"/>
        <family val="3"/>
        <charset val="134"/>
      </rPr>
      <t xml:space="preserve">话筒输入通道和线路输入通道均可独立调校音量，并设有总音量控制旋钮；
</t>
    </r>
    <r>
      <rPr>
        <sz val="9"/>
        <rFont val="宋体"/>
        <family val="3"/>
        <charset val="134"/>
      </rPr>
      <t xml:space="preserve">6. </t>
    </r>
    <r>
      <rPr>
        <sz val="9"/>
        <rFont val="宋体"/>
        <family val="3"/>
        <charset val="134"/>
      </rPr>
      <t xml:space="preserve">设有高音和低音独立调节；
</t>
    </r>
    <r>
      <rPr>
        <sz val="9"/>
        <rFont val="宋体"/>
        <family val="3"/>
        <charset val="134"/>
      </rPr>
      <t xml:space="preserve">7. </t>
    </r>
    <r>
      <rPr>
        <sz val="9"/>
        <rFont val="宋体"/>
        <family val="3"/>
        <charset val="134"/>
      </rPr>
      <t>具有默音深度调节旋钮和</t>
    </r>
    <r>
      <rPr>
        <sz val="9"/>
        <rFont val="宋体"/>
        <family val="3"/>
        <charset val="134"/>
      </rPr>
      <t>EMC</t>
    </r>
    <r>
      <rPr>
        <sz val="9"/>
        <rFont val="宋体"/>
        <family val="3"/>
        <charset val="134"/>
      </rPr>
      <t>输入增益调节旋钮。</t>
    </r>
  </si>
  <si>
    <t>IP网络解码终端</t>
  </si>
  <si>
    <r>
      <rPr>
        <sz val="9"/>
        <rFont val="宋体"/>
        <family val="3"/>
        <charset val="134"/>
      </rPr>
      <t xml:space="preserve">型号：RT-8006
</t>
    </r>
    <r>
      <rPr>
        <sz val="9"/>
        <rFont val="宋体"/>
        <family val="3"/>
        <charset val="134"/>
      </rPr>
      <t xml:space="preserve">1. </t>
    </r>
    <r>
      <rPr>
        <sz val="9"/>
        <rFont val="宋体"/>
        <family val="3"/>
        <charset val="134"/>
      </rPr>
      <t>采用</t>
    </r>
    <r>
      <rPr>
        <sz val="9"/>
        <rFont val="宋体"/>
        <family val="3"/>
        <charset val="134"/>
      </rPr>
      <t>3.5</t>
    </r>
    <r>
      <rPr>
        <sz val="9"/>
        <rFont val="宋体"/>
        <family val="3"/>
        <charset val="134"/>
      </rPr>
      <t xml:space="preserve">英寸全彩色触屏显示屏，全新界面采用字和图形结合的菜单，操作简单易懂；
</t>
    </r>
    <r>
      <rPr>
        <sz val="9"/>
        <rFont val="宋体"/>
        <family val="3"/>
        <charset val="134"/>
      </rPr>
      <t xml:space="preserve">2. </t>
    </r>
    <r>
      <rPr>
        <sz val="9"/>
        <rFont val="宋体"/>
        <family val="3"/>
        <charset val="134"/>
      </rPr>
      <t xml:space="preserve">采用触屏控制，工业级触摸操作方式，触控手感非常灵敏，图文显示界面，操作状态一目了然；
</t>
    </r>
    <r>
      <rPr>
        <sz val="9"/>
        <rFont val="宋体"/>
        <family val="3"/>
        <charset val="134"/>
      </rPr>
      <t xml:space="preserve">3. </t>
    </r>
    <r>
      <rPr>
        <sz val="9"/>
        <rFont val="宋体"/>
        <family val="3"/>
        <charset val="134"/>
      </rPr>
      <t>支持扩展</t>
    </r>
    <r>
      <rPr>
        <sz val="9"/>
        <rFont val="宋体"/>
        <family val="3"/>
        <charset val="134"/>
      </rPr>
      <t>U</t>
    </r>
    <r>
      <rPr>
        <sz val="9"/>
        <rFont val="宋体"/>
        <family val="3"/>
        <charset val="134"/>
      </rPr>
      <t>盘功能：终端可直接插入</t>
    </r>
    <r>
      <rPr>
        <sz val="9"/>
        <rFont val="宋体"/>
        <family val="3"/>
        <charset val="134"/>
      </rPr>
      <t>U</t>
    </r>
    <r>
      <rPr>
        <sz val="9"/>
        <rFont val="宋体"/>
        <family val="3"/>
        <charset val="134"/>
      </rPr>
      <t>盘，可自由更换数字音频文件，免拆装设备，通过触屏可对</t>
    </r>
    <r>
      <rPr>
        <sz val="9"/>
        <rFont val="宋体"/>
        <family val="3"/>
        <charset val="134"/>
      </rPr>
      <t>U</t>
    </r>
    <r>
      <rPr>
        <sz val="9"/>
        <rFont val="宋体"/>
        <family val="3"/>
        <charset val="134"/>
      </rPr>
      <t xml:space="preserve">盘文件进行本地播放实现本地扩声（选配）；
</t>
    </r>
    <r>
      <rPr>
        <sz val="9"/>
        <rFont val="宋体"/>
        <family val="3"/>
        <charset val="134"/>
      </rPr>
      <t xml:space="preserve">4. </t>
    </r>
    <r>
      <rPr>
        <sz val="9"/>
        <rFont val="宋体"/>
        <family val="3"/>
        <charset val="134"/>
      </rPr>
      <t xml:space="preserve">完成网络音频流的同步接收和解码，采样音频硬件编码，具有单向接收及主控单向呼叫功能；
</t>
    </r>
    <r>
      <rPr>
        <sz val="9"/>
        <rFont val="宋体"/>
        <family val="3"/>
        <charset val="134"/>
      </rPr>
      <t>5. TCP/IP</t>
    </r>
    <r>
      <rPr>
        <sz val="9"/>
        <rFont val="宋体"/>
        <family val="3"/>
        <charset val="134"/>
      </rPr>
      <t>高品质的数字音频传输，音质达到</t>
    </r>
    <r>
      <rPr>
        <sz val="9"/>
        <rFont val="宋体"/>
        <family val="3"/>
        <charset val="134"/>
      </rPr>
      <t>CD</t>
    </r>
    <r>
      <rPr>
        <sz val="9"/>
        <rFont val="宋体"/>
        <family val="3"/>
        <charset val="134"/>
      </rPr>
      <t>级（位速</t>
    </r>
    <r>
      <rPr>
        <sz val="9"/>
        <rFont val="宋体"/>
        <family val="3"/>
        <charset val="134"/>
      </rPr>
      <t>128Kbps</t>
    </r>
    <r>
      <rPr>
        <sz val="9"/>
        <rFont val="宋体"/>
        <family val="3"/>
        <charset val="134"/>
      </rPr>
      <t>）并能播放高音质发烧级别的音频文件（位速</t>
    </r>
    <r>
      <rPr>
        <sz val="9"/>
        <rFont val="宋体"/>
        <family val="3"/>
        <charset val="134"/>
      </rPr>
      <t>320Kbps</t>
    </r>
    <r>
      <rPr>
        <sz val="9"/>
        <rFont val="宋体"/>
        <family val="3"/>
        <charset val="134"/>
      </rPr>
      <t xml:space="preserve">）；
</t>
    </r>
    <r>
      <rPr>
        <sz val="9"/>
        <rFont val="宋体"/>
        <family val="3"/>
        <charset val="134"/>
      </rPr>
      <t xml:space="preserve">6. </t>
    </r>
    <r>
      <rPr>
        <sz val="9"/>
        <rFont val="宋体"/>
        <family val="3"/>
        <charset val="134"/>
      </rPr>
      <t>支持点播服务器节目内容，实现本地播放；操作简单快捷；</t>
    </r>
    <r>
      <rPr>
        <sz val="9"/>
        <rFont val="宋体"/>
        <family val="3"/>
        <charset val="134"/>
      </rPr>
      <t>4</t>
    </r>
    <r>
      <rPr>
        <sz val="9"/>
        <rFont val="宋体"/>
        <family val="3"/>
        <charset val="134"/>
      </rPr>
      <t>路音频信号输出接口，可同时外接</t>
    </r>
    <r>
      <rPr>
        <sz val="9"/>
        <rFont val="宋体"/>
        <family val="3"/>
        <charset val="134"/>
      </rPr>
      <t>4</t>
    </r>
    <r>
      <rPr>
        <sz val="9"/>
        <rFont val="宋体"/>
        <family val="3"/>
        <charset val="134"/>
      </rPr>
      <t>台功率放大器，输出模拟音频至功放，</t>
    </r>
    <r>
      <rPr>
        <sz val="9"/>
        <rFont val="宋体"/>
        <family val="3"/>
        <charset val="134"/>
      </rPr>
      <t>4</t>
    </r>
    <r>
      <rPr>
        <sz val="9"/>
        <rFont val="宋体"/>
        <family val="3"/>
        <charset val="134"/>
      </rPr>
      <t>路外控电源（内置</t>
    </r>
    <r>
      <rPr>
        <sz val="9"/>
        <rFont val="宋体"/>
        <family val="3"/>
        <charset val="134"/>
      </rPr>
      <t>650W</t>
    </r>
    <r>
      <rPr>
        <sz val="9"/>
        <rFont val="宋体"/>
        <family val="3"/>
        <charset val="134"/>
      </rPr>
      <t xml:space="preserve">大功率智能电源），定时控制功放电源打开；
</t>
    </r>
    <r>
      <rPr>
        <sz val="9"/>
        <rFont val="宋体"/>
        <family val="3"/>
        <charset val="134"/>
      </rPr>
      <t xml:space="preserve">7. </t>
    </r>
    <r>
      <rPr>
        <sz val="9"/>
        <rFont val="宋体"/>
        <family val="3"/>
        <charset val="134"/>
      </rPr>
      <t xml:space="preserve">内置高低音调节功能，可对整个设备的高低音进行调节；具有多个等级优先灵敏度调节功能，可自由选择信号优先输入，满足不同的场合；
</t>
    </r>
    <r>
      <rPr>
        <sz val="9"/>
        <rFont val="宋体"/>
        <family val="3"/>
        <charset val="134"/>
      </rPr>
      <t xml:space="preserve">8. </t>
    </r>
    <r>
      <rPr>
        <sz val="9"/>
        <rFont val="宋体"/>
        <family val="3"/>
        <charset val="134"/>
      </rPr>
      <t>无网络信号时自动断开功放电源，进入待机状态，具有编程打开和音频触发打开电源功能，进入待机时间为</t>
    </r>
    <r>
      <rPr>
        <sz val="9"/>
        <rFont val="宋体"/>
        <family val="3"/>
        <charset val="134"/>
      </rPr>
      <t>3-5</t>
    </r>
    <r>
      <rPr>
        <sz val="9"/>
        <rFont val="宋体"/>
        <family val="3"/>
        <charset val="134"/>
      </rPr>
      <t xml:space="preserve">分钟，避免因音频信号的时间间隔导致播放断续；
</t>
    </r>
    <r>
      <rPr>
        <sz val="9"/>
        <rFont val="宋体"/>
        <family val="3"/>
        <charset val="134"/>
      </rPr>
      <t>9. 1</t>
    </r>
    <r>
      <rPr>
        <sz val="9"/>
        <rFont val="宋体"/>
        <family val="3"/>
        <charset val="134"/>
      </rPr>
      <t>路线路（</t>
    </r>
    <r>
      <rPr>
        <sz val="9"/>
        <rFont val="宋体"/>
        <family val="3"/>
        <charset val="134"/>
      </rPr>
      <t>AUX</t>
    </r>
    <r>
      <rPr>
        <sz val="9"/>
        <rFont val="宋体"/>
        <family val="3"/>
        <charset val="134"/>
      </rPr>
      <t>）和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路话筒（</t>
    </r>
    <r>
      <rPr>
        <sz val="9"/>
        <rFont val="宋体"/>
        <family val="3"/>
        <charset val="134"/>
      </rPr>
      <t>MIC</t>
    </r>
    <r>
      <rPr>
        <sz val="9"/>
        <rFont val="宋体"/>
        <family val="3"/>
        <charset val="134"/>
      </rPr>
      <t xml:space="preserve">）输入接口，具有独立的音量和高低音调节，并支持断网寻呼功能，带自动触发功能，当有音频信号进来时候自动触发打开设备供电；
</t>
    </r>
    <r>
      <rPr>
        <sz val="9"/>
        <rFont val="宋体"/>
        <family val="3"/>
        <charset val="134"/>
      </rPr>
      <t xml:space="preserve">10. </t>
    </r>
    <r>
      <rPr>
        <sz val="9"/>
        <rFont val="宋体"/>
        <family val="3"/>
        <charset val="134"/>
      </rPr>
      <t>采用固定静态</t>
    </r>
    <r>
      <rPr>
        <sz val="9"/>
        <rFont val="宋体"/>
        <family val="3"/>
        <charset val="134"/>
      </rPr>
      <t>IP</t>
    </r>
    <r>
      <rPr>
        <sz val="9"/>
        <rFont val="宋体"/>
        <family val="3"/>
        <charset val="134"/>
      </rPr>
      <t>地址，当网络发生改变时地址不会丢失，工作稳定；支持多达</t>
    </r>
    <r>
      <rPr>
        <sz val="9"/>
        <rFont val="宋体"/>
        <family val="3"/>
        <charset val="134"/>
      </rPr>
      <t>1000</t>
    </r>
    <r>
      <rPr>
        <sz val="9"/>
        <rFont val="宋体"/>
        <family val="3"/>
        <charset val="134"/>
      </rPr>
      <t xml:space="preserve">级以及以上自定义音频优先级默音控制；
</t>
    </r>
    <r>
      <rPr>
        <sz val="9"/>
        <rFont val="宋体"/>
        <family val="3"/>
        <charset val="134"/>
      </rPr>
      <t xml:space="preserve">11. </t>
    </r>
    <r>
      <rPr>
        <sz val="9"/>
        <rFont val="宋体"/>
        <family val="3"/>
        <charset val="134"/>
      </rPr>
      <t>支持安卓手机客户端</t>
    </r>
    <r>
      <rPr>
        <sz val="9"/>
        <rFont val="宋体"/>
        <family val="3"/>
        <charset val="134"/>
      </rPr>
      <t>WIFI</t>
    </r>
    <r>
      <rPr>
        <sz val="9"/>
        <rFont val="宋体"/>
        <family val="3"/>
        <charset val="134"/>
      </rPr>
      <t xml:space="preserve">点播，支持红外接收，操作遥控器可任意点播节目；
</t>
    </r>
    <r>
      <rPr>
        <sz val="9"/>
        <rFont val="宋体"/>
        <family val="3"/>
        <charset val="134"/>
      </rPr>
      <t xml:space="preserve">12. </t>
    </r>
    <r>
      <rPr>
        <sz val="9"/>
        <rFont val="宋体"/>
        <family val="3"/>
        <charset val="134"/>
      </rPr>
      <t xml:space="preserve">支持文字广播：可直接将文字转换为音频文件，通过软件实现对终端的播放；
</t>
    </r>
    <r>
      <rPr>
        <sz val="9"/>
        <rFont val="宋体"/>
        <family val="3"/>
        <charset val="134"/>
      </rPr>
      <t xml:space="preserve">13. </t>
    </r>
    <r>
      <rPr>
        <sz val="9"/>
        <rFont val="宋体"/>
        <family val="3"/>
        <charset val="134"/>
      </rPr>
      <t>支持扩展</t>
    </r>
    <r>
      <rPr>
        <sz val="9"/>
        <rFont val="宋体"/>
        <family val="3"/>
        <charset val="134"/>
      </rPr>
      <t>PSTN</t>
    </r>
    <r>
      <rPr>
        <sz val="9"/>
        <rFont val="宋体"/>
        <family val="3"/>
        <charset val="134"/>
      </rPr>
      <t xml:space="preserve">电话广播，支持短信语音广播；
</t>
    </r>
    <r>
      <rPr>
        <sz val="9"/>
        <rFont val="宋体"/>
        <family val="3"/>
        <charset val="134"/>
      </rPr>
      <t xml:space="preserve">14. </t>
    </r>
    <r>
      <rPr>
        <sz val="9"/>
        <rFont val="宋体"/>
        <family val="3"/>
        <charset val="134"/>
      </rPr>
      <t>提供自动</t>
    </r>
    <r>
      <rPr>
        <sz val="9"/>
        <rFont val="宋体"/>
        <family val="3"/>
        <charset val="134"/>
      </rPr>
      <t>/</t>
    </r>
    <r>
      <rPr>
        <sz val="9"/>
        <rFont val="宋体"/>
        <family val="3"/>
        <charset val="134"/>
      </rPr>
      <t>手动强制电源开关按钮；远程网络信号优先，自动强插，可内置网络交换机模块。</t>
    </r>
  </si>
  <si>
    <t>IP网络广播壁挂音箱</t>
  </si>
  <si>
    <r>
      <rPr>
        <sz val="9"/>
        <rFont val="宋体"/>
        <family val="3"/>
        <charset val="134"/>
      </rPr>
      <t xml:space="preserve">型号：RT-WA01
</t>
    </r>
    <r>
      <rPr>
        <sz val="9"/>
        <rFont val="宋体"/>
        <family val="3"/>
        <charset val="134"/>
      </rPr>
      <t xml:space="preserve">1. </t>
    </r>
    <r>
      <rPr>
        <sz val="9"/>
        <rFont val="宋体"/>
        <family val="3"/>
        <charset val="134"/>
      </rPr>
      <t xml:space="preserve">木质壁挂集成网络解码、功放、音箱一体化设计；
</t>
    </r>
    <r>
      <rPr>
        <sz val="9"/>
        <rFont val="宋体"/>
        <family val="3"/>
        <charset val="134"/>
      </rPr>
      <t>2.</t>
    </r>
    <r>
      <rPr>
        <sz val="9"/>
        <rFont val="宋体"/>
        <family val="3"/>
        <charset val="134"/>
      </rPr>
      <t>木质外壳，高低音防磁喇叭单元，内置</t>
    </r>
    <r>
      <rPr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×</t>
    </r>
    <r>
      <rPr>
        <sz val="9"/>
        <rFont val="宋体"/>
        <family val="3"/>
        <charset val="134"/>
      </rPr>
      <t>10W</t>
    </r>
    <r>
      <rPr>
        <sz val="9"/>
        <rFont val="宋体"/>
        <family val="3"/>
        <charset val="134"/>
      </rPr>
      <t xml:space="preserve">数字功放；
</t>
    </r>
    <r>
      <rPr>
        <sz val="9"/>
        <rFont val="宋体"/>
        <family val="3"/>
        <charset val="134"/>
      </rPr>
      <t>3.</t>
    </r>
    <r>
      <rPr>
        <sz val="9"/>
        <rFont val="宋体"/>
        <family val="3"/>
        <charset val="134"/>
      </rPr>
      <t>外扩</t>
    </r>
    <r>
      <rPr>
        <sz val="9"/>
        <rFont val="宋体"/>
        <family val="3"/>
        <charset val="134"/>
      </rPr>
      <t>10W/8</t>
    </r>
    <r>
      <rPr>
        <sz val="9"/>
        <rFont val="宋体"/>
        <family val="3"/>
        <charset val="134"/>
      </rPr>
      <t>Ω无源定阻音箱；采用静态</t>
    </r>
    <r>
      <rPr>
        <sz val="9"/>
        <rFont val="宋体"/>
        <family val="3"/>
        <charset val="134"/>
      </rPr>
      <t>IP</t>
    </r>
    <r>
      <rPr>
        <sz val="9"/>
        <rFont val="宋体"/>
        <family val="3"/>
        <charset val="134"/>
      </rPr>
      <t xml:space="preserve">地址，网络发生改变时地址不会丢失，工作稳定；
</t>
    </r>
    <r>
      <rPr>
        <sz val="9"/>
        <rFont val="宋体"/>
        <family val="3"/>
        <charset val="134"/>
      </rPr>
      <t>4.</t>
    </r>
    <r>
      <rPr>
        <sz val="9"/>
        <rFont val="宋体"/>
        <family val="3"/>
        <charset val="134"/>
      </rPr>
      <t>支持扩展安卓手机客户端</t>
    </r>
    <r>
      <rPr>
        <sz val="9"/>
        <rFont val="宋体"/>
        <family val="3"/>
        <charset val="134"/>
      </rPr>
      <t>WIFI</t>
    </r>
    <r>
      <rPr>
        <sz val="9"/>
        <rFont val="宋体"/>
        <family val="3"/>
        <charset val="134"/>
      </rPr>
      <t xml:space="preserve">点播，支持红外接收，操作遥控器可任意点播节目；
</t>
    </r>
    <r>
      <rPr>
        <sz val="9"/>
        <rFont val="宋体"/>
        <family val="3"/>
        <charset val="134"/>
      </rPr>
      <t>5.IP</t>
    </r>
    <r>
      <rPr>
        <sz val="9"/>
        <rFont val="宋体"/>
        <family val="3"/>
        <charset val="134"/>
      </rPr>
      <t>网络传输音频文件，本地解码，音质达到</t>
    </r>
    <r>
      <rPr>
        <sz val="9"/>
        <rFont val="宋体"/>
        <family val="3"/>
        <charset val="134"/>
      </rPr>
      <t>CD</t>
    </r>
    <r>
      <rPr>
        <sz val="9"/>
        <rFont val="宋体"/>
        <family val="3"/>
        <charset val="134"/>
      </rPr>
      <t>级（位速</t>
    </r>
    <r>
      <rPr>
        <sz val="9"/>
        <rFont val="宋体"/>
        <family val="3"/>
        <charset val="134"/>
      </rPr>
      <t>128Kbps</t>
    </r>
    <r>
      <rPr>
        <sz val="9"/>
        <rFont val="宋体"/>
        <family val="3"/>
        <charset val="134"/>
      </rPr>
      <t>）并能播放高音质发烧级别的音频文件（位速</t>
    </r>
    <r>
      <rPr>
        <sz val="9"/>
        <rFont val="宋体"/>
        <family val="3"/>
        <charset val="134"/>
      </rPr>
      <t>320Kbps</t>
    </r>
    <r>
      <rPr>
        <sz val="9"/>
        <rFont val="宋体"/>
        <family val="3"/>
        <charset val="134"/>
      </rPr>
      <t xml:space="preserve">）；
</t>
    </r>
    <r>
      <rPr>
        <sz val="9"/>
        <rFont val="宋体"/>
        <family val="3"/>
        <charset val="134"/>
      </rPr>
      <t>6.</t>
    </r>
    <r>
      <rPr>
        <sz val="9"/>
        <rFont val="宋体"/>
        <family val="3"/>
        <charset val="134"/>
      </rPr>
      <t>支持文字广播：可直接将文字转换为音频文件，通过软件实现对终端的播放；支持扩展</t>
    </r>
    <r>
      <rPr>
        <sz val="9"/>
        <rFont val="宋体"/>
        <family val="3"/>
        <charset val="134"/>
      </rPr>
      <t>PSTN</t>
    </r>
    <r>
      <rPr>
        <sz val="9"/>
        <rFont val="宋体"/>
        <family val="3"/>
        <charset val="134"/>
      </rPr>
      <t>电话广播，支持短信语音广播；支持多达</t>
    </r>
    <r>
      <rPr>
        <sz val="9"/>
        <rFont val="宋体"/>
        <family val="3"/>
        <charset val="134"/>
      </rPr>
      <t>1000</t>
    </r>
    <r>
      <rPr>
        <sz val="9"/>
        <rFont val="宋体"/>
        <family val="3"/>
        <charset val="134"/>
      </rPr>
      <t>级以及以上自定义音频优先级默音控制；</t>
    </r>
  </si>
  <si>
    <t>触摸式双向对讲呼叫话筒（彩屏，触屏）</t>
  </si>
  <si>
    <r>
      <rPr>
        <sz val="9"/>
        <rFont val="宋体"/>
        <family val="3"/>
        <charset val="134"/>
      </rPr>
      <t xml:space="preserve">型号：RT-8008
</t>
    </r>
    <r>
      <rPr>
        <sz val="9"/>
        <rFont val="宋体"/>
        <family val="3"/>
        <charset val="134"/>
      </rPr>
      <t xml:space="preserve">1. </t>
    </r>
    <r>
      <rPr>
        <sz val="9"/>
        <rFont val="宋体"/>
        <family val="3"/>
        <charset val="134"/>
      </rPr>
      <t>采用</t>
    </r>
    <r>
      <rPr>
        <sz val="9"/>
        <rFont val="宋体"/>
        <family val="3"/>
        <charset val="134"/>
      </rPr>
      <t>7</t>
    </r>
    <r>
      <rPr>
        <sz val="9"/>
        <rFont val="宋体"/>
        <family val="3"/>
        <charset val="134"/>
      </rPr>
      <t xml:space="preserve">英寸全彩色触屏显示屏，全新界面采用文字和图形结合的菜单，操作简单易懂；
</t>
    </r>
    <r>
      <rPr>
        <sz val="9"/>
        <rFont val="宋体"/>
        <family val="3"/>
        <charset val="134"/>
      </rPr>
      <t xml:space="preserve">2. </t>
    </r>
    <r>
      <rPr>
        <sz val="9"/>
        <rFont val="宋体"/>
        <family val="3"/>
        <charset val="134"/>
      </rPr>
      <t xml:space="preserve">工业级触摸操作方式，触控手感非常灵敏，图文显示界面，操作状态一目了然；
</t>
    </r>
    <r>
      <rPr>
        <sz val="9"/>
        <rFont val="宋体"/>
        <family val="3"/>
        <charset val="134"/>
      </rPr>
      <t xml:space="preserve">3. </t>
    </r>
    <r>
      <rPr>
        <sz val="9"/>
        <rFont val="宋体"/>
        <family val="3"/>
        <charset val="134"/>
      </rPr>
      <t>终端内置</t>
    </r>
    <r>
      <rPr>
        <sz val="9"/>
        <rFont val="宋体"/>
        <family val="3"/>
        <charset val="134"/>
      </rPr>
      <t>U</t>
    </r>
    <r>
      <rPr>
        <sz val="9"/>
        <rFont val="宋体"/>
        <family val="3"/>
        <charset val="134"/>
      </rPr>
      <t>盘功能可自由更换数字音频文件，通过触屏可对</t>
    </r>
    <r>
      <rPr>
        <sz val="9"/>
        <rFont val="宋体"/>
        <family val="3"/>
        <charset val="134"/>
      </rPr>
      <t>U</t>
    </r>
    <r>
      <rPr>
        <sz val="9"/>
        <rFont val="宋体"/>
        <family val="3"/>
        <charset val="134"/>
      </rPr>
      <t xml:space="preserve">盘内文件进行本地播放实现本地扩声，同时可实现发送到指定终端播放；
</t>
    </r>
    <r>
      <rPr>
        <sz val="9"/>
        <rFont val="宋体"/>
        <family val="3"/>
        <charset val="134"/>
      </rPr>
      <t xml:space="preserve">4. </t>
    </r>
    <r>
      <rPr>
        <sz val="9"/>
        <rFont val="宋体"/>
        <family val="3"/>
        <charset val="134"/>
      </rPr>
      <t xml:space="preserve">支持一键呼叫分区，一键呼叫全区广播，支持直接操作呼叫或对讲任意终端；
</t>
    </r>
    <r>
      <rPr>
        <sz val="9"/>
        <rFont val="宋体"/>
        <family val="3"/>
        <charset val="134"/>
      </rPr>
      <t xml:space="preserve">5. </t>
    </r>
    <r>
      <rPr>
        <sz val="9"/>
        <rFont val="宋体"/>
        <family val="3"/>
        <charset val="134"/>
      </rPr>
      <t>支持全双工双向对讲功能，双向终端之间实现两两双向对讲，自带网络回声消除模块</t>
    </r>
    <r>
      <rPr>
        <sz val="9"/>
        <rFont val="宋体"/>
        <family val="3"/>
        <charset val="134"/>
      </rPr>
      <t>,</t>
    </r>
    <r>
      <rPr>
        <sz val="9"/>
        <rFont val="宋体"/>
        <family val="3"/>
        <charset val="134"/>
      </rPr>
      <t>网络延时低于</t>
    </r>
    <r>
      <rPr>
        <sz val="9"/>
        <rFont val="宋体"/>
        <family val="3"/>
        <charset val="134"/>
      </rPr>
      <t>300ms,</t>
    </r>
    <r>
      <rPr>
        <sz val="9"/>
        <rFont val="宋体"/>
        <family val="3"/>
        <charset val="134"/>
      </rPr>
      <t xml:space="preserve">同时网络回声啸叫彻底抑制；
</t>
    </r>
    <r>
      <rPr>
        <sz val="9"/>
        <rFont val="宋体"/>
        <family val="3"/>
        <charset val="134"/>
      </rPr>
      <t xml:space="preserve">6. </t>
    </r>
    <r>
      <rPr>
        <sz val="9"/>
        <rFont val="宋体"/>
        <family val="3"/>
        <charset val="134"/>
      </rPr>
      <t xml:space="preserve">支持求助信号铃声、闪屏提示，一键接受求助、对讲功能，支持多种呼叫策略，包括呼叫等待、呼叫转移、无人接听提醒，支持自动接听、手动接听，支持自定义接听提示音，内置会议调度管理功能，支持会议讨论模式；
</t>
    </r>
    <r>
      <rPr>
        <sz val="9"/>
        <rFont val="宋体"/>
        <family val="3"/>
        <charset val="134"/>
      </rPr>
      <t xml:space="preserve">7. </t>
    </r>
    <r>
      <rPr>
        <sz val="9"/>
        <rFont val="宋体"/>
        <family val="3"/>
        <charset val="134"/>
      </rPr>
      <t>内置环境监听功能，可任意监听其他终端，监听距离达到</t>
    </r>
    <r>
      <rPr>
        <sz val="9"/>
        <rFont val="宋体"/>
        <family val="3"/>
        <charset val="134"/>
      </rPr>
      <t>5</t>
    </r>
    <r>
      <rPr>
        <sz val="9"/>
        <rFont val="宋体"/>
        <family val="3"/>
        <charset val="134"/>
      </rPr>
      <t xml:space="preserve">米；
</t>
    </r>
    <r>
      <rPr>
        <sz val="9"/>
        <rFont val="宋体"/>
        <family val="3"/>
        <charset val="134"/>
      </rPr>
      <t xml:space="preserve">8. </t>
    </r>
    <r>
      <rPr>
        <sz val="9"/>
        <rFont val="宋体"/>
        <family val="3"/>
        <charset val="134"/>
      </rPr>
      <t>一路音频线路输出，</t>
    </r>
    <r>
      <rPr>
        <sz val="9"/>
        <rFont val="宋体"/>
        <family val="3"/>
        <charset val="134"/>
      </rPr>
      <t>3.5mm</t>
    </r>
    <r>
      <rPr>
        <sz val="9"/>
        <rFont val="宋体"/>
        <family val="3"/>
        <charset val="134"/>
      </rPr>
      <t xml:space="preserve">的标准音频接口，可连接专用话筒，便于扩展非免提通话，保证私密性，一路音频线路输入；
</t>
    </r>
    <r>
      <rPr>
        <sz val="9"/>
        <rFont val="宋体"/>
        <family val="3"/>
        <charset val="134"/>
      </rPr>
      <t xml:space="preserve">9. </t>
    </r>
    <r>
      <rPr>
        <sz val="9"/>
        <rFont val="宋体"/>
        <family val="3"/>
        <charset val="134"/>
      </rPr>
      <t>启动时间小于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秒，内置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路网络硬件音频解码，支持</t>
    </r>
    <r>
      <rPr>
        <sz val="9"/>
        <rFont val="宋体"/>
        <family val="3"/>
        <charset val="134"/>
      </rPr>
      <t>TCP/IP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UDP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IGMP(</t>
    </r>
    <r>
      <rPr>
        <sz val="9"/>
        <rFont val="宋体"/>
        <family val="3"/>
        <charset val="134"/>
      </rPr>
      <t>组播</t>
    </r>
    <r>
      <rPr>
        <sz val="9"/>
        <rFont val="宋体"/>
        <family val="3"/>
        <charset val="134"/>
      </rPr>
      <t>)</t>
    </r>
    <r>
      <rPr>
        <sz val="9"/>
        <rFont val="宋体"/>
        <family val="3"/>
        <charset val="134"/>
      </rPr>
      <t>协议，实现网络化传输</t>
    </r>
    <r>
      <rPr>
        <sz val="9"/>
        <rFont val="宋体"/>
        <family val="3"/>
        <charset val="134"/>
      </rPr>
      <t>16</t>
    </r>
    <r>
      <rPr>
        <sz val="9"/>
        <rFont val="宋体"/>
        <family val="3"/>
        <charset val="134"/>
      </rPr>
      <t>位立体声</t>
    </r>
    <r>
      <rPr>
        <sz val="9"/>
        <rFont val="宋体"/>
        <family val="3"/>
        <charset val="134"/>
      </rPr>
      <t>CD</t>
    </r>
    <r>
      <rPr>
        <sz val="9"/>
        <rFont val="宋体"/>
        <family val="3"/>
        <charset val="134"/>
      </rPr>
      <t xml:space="preserve">音质的音频信号；
</t>
    </r>
    <r>
      <rPr>
        <sz val="9"/>
        <rFont val="宋体"/>
        <family val="3"/>
        <charset val="134"/>
      </rPr>
      <t xml:space="preserve">10. </t>
    </r>
    <r>
      <rPr>
        <sz val="9"/>
        <rFont val="宋体"/>
        <family val="3"/>
        <charset val="134"/>
      </rPr>
      <t>支持</t>
    </r>
    <r>
      <rPr>
        <sz val="9"/>
        <rFont val="宋体"/>
        <family val="3"/>
        <charset val="134"/>
      </rPr>
      <t>DHCP</t>
    </r>
    <r>
      <rPr>
        <sz val="9"/>
        <rFont val="宋体"/>
        <family val="3"/>
        <charset val="134"/>
      </rPr>
      <t>，兼容路由器、交换机、网桥网关、</t>
    </r>
    <r>
      <rPr>
        <sz val="9"/>
        <rFont val="宋体"/>
        <family val="3"/>
        <charset val="134"/>
      </rPr>
      <t>Modem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Intelnet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2G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3G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4G</t>
    </r>
    <r>
      <rPr>
        <sz val="9"/>
        <rFont val="宋体"/>
        <family val="3"/>
        <charset val="134"/>
      </rPr>
      <t xml:space="preserve">、组播、单播等任意网络结构；
</t>
    </r>
    <r>
      <rPr>
        <sz val="9"/>
        <rFont val="宋体"/>
        <family val="3"/>
        <charset val="134"/>
      </rPr>
      <t xml:space="preserve">11. </t>
    </r>
    <r>
      <rPr>
        <sz val="9"/>
        <rFont val="宋体"/>
        <family val="3"/>
        <charset val="134"/>
      </rPr>
      <t>支持远程点播功能，支持</t>
    </r>
    <r>
      <rPr>
        <sz val="9"/>
        <rFont val="宋体"/>
        <family val="3"/>
        <charset val="134"/>
      </rPr>
      <t>1000</t>
    </r>
    <r>
      <rPr>
        <sz val="9"/>
        <rFont val="宋体"/>
        <family val="3"/>
        <charset val="134"/>
      </rPr>
      <t xml:space="preserve">级自定义音频优先级默音控制；
</t>
    </r>
    <r>
      <rPr>
        <sz val="9"/>
        <rFont val="宋体"/>
        <family val="3"/>
        <charset val="134"/>
      </rPr>
      <t xml:space="preserve">12. </t>
    </r>
    <r>
      <rPr>
        <sz val="9"/>
        <rFont val="宋体"/>
        <family val="3"/>
        <charset val="134"/>
      </rPr>
      <t>数字化产品，扩容方便，不受地理位置限制，无需增加机房管理设备，采用共网免线路施工的设计理念，安装简便。
技术参数
网络接口：标准</t>
    </r>
    <r>
      <rPr>
        <sz val="9"/>
        <rFont val="宋体"/>
        <family val="3"/>
        <charset val="134"/>
      </rPr>
      <t>RJ45</t>
    </r>
    <r>
      <rPr>
        <sz val="9"/>
        <rFont val="宋体"/>
        <family val="3"/>
        <charset val="134"/>
      </rPr>
      <t>输入；
支持协议：</t>
    </r>
    <r>
      <rPr>
        <sz val="9"/>
        <rFont val="宋体"/>
        <family val="3"/>
        <charset val="134"/>
      </rPr>
      <t>TCP/IP,UDP,IGMP</t>
    </r>
    <r>
      <rPr>
        <sz val="9"/>
        <rFont val="宋体"/>
        <family val="3"/>
        <charset val="134"/>
      </rPr>
      <t>（组播）；
音频格式：</t>
    </r>
    <r>
      <rPr>
        <sz val="9"/>
        <rFont val="宋体"/>
        <family val="3"/>
        <charset val="134"/>
      </rPr>
      <t>MP3/MP2</t>
    </r>
    <r>
      <rPr>
        <sz val="9"/>
        <rFont val="宋体"/>
        <family val="3"/>
        <charset val="134"/>
      </rPr>
      <t>；
传输速率：</t>
    </r>
    <r>
      <rPr>
        <sz val="9"/>
        <rFont val="宋体"/>
        <family val="3"/>
        <charset val="134"/>
      </rPr>
      <t>100Mbps</t>
    </r>
    <r>
      <rPr>
        <sz val="9"/>
        <rFont val="宋体"/>
        <family val="3"/>
        <charset val="134"/>
      </rPr>
      <t>；
音频模式：</t>
    </r>
    <r>
      <rPr>
        <sz val="9"/>
        <rFont val="宋体"/>
        <family val="3"/>
        <charset val="134"/>
      </rPr>
      <t>16</t>
    </r>
    <r>
      <rPr>
        <sz val="9"/>
        <rFont val="宋体"/>
        <family val="3"/>
        <charset val="134"/>
      </rPr>
      <t>位立体声</t>
    </r>
    <r>
      <rPr>
        <sz val="9"/>
        <rFont val="宋体"/>
        <family val="3"/>
        <charset val="134"/>
      </rPr>
      <t>CD</t>
    </r>
    <r>
      <rPr>
        <sz val="9"/>
        <rFont val="宋体"/>
        <family val="3"/>
        <charset val="134"/>
      </rPr>
      <t>音质；
显示屏尺寸：</t>
    </r>
    <r>
      <rPr>
        <sz val="9"/>
        <rFont val="宋体"/>
        <family val="3"/>
        <charset val="134"/>
      </rPr>
      <t>7</t>
    </r>
    <r>
      <rPr>
        <sz val="9"/>
        <rFont val="宋体"/>
        <family val="3"/>
        <charset val="134"/>
      </rPr>
      <t>英寸；
屏幕分辨率：</t>
    </r>
    <r>
      <rPr>
        <sz val="9"/>
        <rFont val="宋体"/>
        <family val="3"/>
        <charset val="134"/>
      </rPr>
      <t>800X480</t>
    </r>
    <r>
      <rPr>
        <sz val="9"/>
        <rFont val="宋体"/>
        <family val="3"/>
        <charset val="134"/>
      </rPr>
      <t xml:space="preserve">像素；
</t>
    </r>
    <r>
      <rPr>
        <sz val="9"/>
        <rFont val="宋体"/>
        <family val="3"/>
        <charset val="134"/>
      </rPr>
      <t>MIC</t>
    </r>
    <r>
      <rPr>
        <sz val="9"/>
        <rFont val="宋体"/>
        <family val="3"/>
        <charset val="134"/>
      </rPr>
      <t>输入灵敏度（非平衡）：</t>
    </r>
    <r>
      <rPr>
        <sz val="9"/>
        <rFont val="宋体"/>
        <family val="3"/>
        <charset val="134"/>
      </rPr>
      <t>10mV</t>
    </r>
    <r>
      <rPr>
        <sz val="9"/>
        <rFont val="宋体"/>
        <family val="3"/>
        <charset val="134"/>
      </rPr>
      <t>；
键盘输入方式：触控标准；
内接扬声器阻抗及额定功率：</t>
    </r>
    <r>
      <rPr>
        <sz val="9"/>
        <rFont val="宋体"/>
        <family val="3"/>
        <charset val="134"/>
      </rPr>
      <t>4</t>
    </r>
    <r>
      <rPr>
        <sz val="9"/>
        <rFont val="宋体"/>
        <family val="3"/>
        <charset val="134"/>
      </rPr>
      <t>Ω，</t>
    </r>
    <r>
      <rPr>
        <sz val="9"/>
        <rFont val="宋体"/>
        <family val="3"/>
        <charset val="134"/>
      </rPr>
      <t>2W</t>
    </r>
    <r>
      <rPr>
        <sz val="9"/>
        <rFont val="宋体"/>
        <family val="3"/>
        <charset val="134"/>
      </rPr>
      <t>；
总偕波失真：</t>
    </r>
    <r>
      <rPr>
        <sz val="9"/>
        <rFont val="宋体"/>
        <family val="3"/>
        <charset val="134"/>
      </rPr>
      <t>THD</t>
    </r>
    <r>
      <rPr>
        <sz val="9"/>
        <rFont val="宋体"/>
        <family val="3"/>
        <charset val="134"/>
      </rPr>
      <t>≤</t>
    </r>
    <r>
      <rPr>
        <sz val="9"/>
        <rFont val="宋体"/>
        <family val="3"/>
        <charset val="134"/>
      </rPr>
      <t>1%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>LINEOUT</t>
    </r>
    <r>
      <rPr>
        <sz val="9"/>
        <rFont val="宋体"/>
        <family val="3"/>
        <charset val="134"/>
      </rPr>
      <t>输出电平：</t>
    </r>
    <r>
      <rPr>
        <sz val="9"/>
        <rFont val="宋体"/>
        <family val="3"/>
        <charset val="134"/>
      </rPr>
      <t>1000mV/470</t>
    </r>
    <r>
      <rPr>
        <sz val="9"/>
        <rFont val="宋体"/>
        <family val="3"/>
        <charset val="134"/>
      </rPr>
      <t>Ω；
屏幕类型：</t>
    </r>
    <r>
      <rPr>
        <sz val="9"/>
        <rFont val="宋体"/>
        <family val="3"/>
        <charset val="134"/>
      </rPr>
      <t>65K</t>
    </r>
    <r>
      <rPr>
        <sz val="9"/>
        <rFont val="宋体"/>
        <family val="3"/>
        <charset val="134"/>
      </rPr>
      <t>色</t>
    </r>
    <r>
      <rPr>
        <sz val="9"/>
        <rFont val="宋体"/>
        <family val="3"/>
        <charset val="134"/>
      </rPr>
      <t>DGUS</t>
    </r>
    <r>
      <rPr>
        <sz val="9"/>
        <rFont val="宋体"/>
        <family val="3"/>
        <charset val="134"/>
      </rPr>
      <t xml:space="preserve">屏；
</t>
    </r>
    <r>
      <rPr>
        <sz val="9"/>
        <rFont val="宋体"/>
        <family val="3"/>
        <charset val="134"/>
      </rPr>
      <t>LINEIN</t>
    </r>
    <r>
      <rPr>
        <sz val="9"/>
        <rFont val="宋体"/>
        <family val="3"/>
        <charset val="134"/>
      </rPr>
      <t>输入灵敏度：</t>
    </r>
    <r>
      <rPr>
        <sz val="9"/>
        <rFont val="宋体"/>
        <family val="3"/>
        <charset val="134"/>
      </rPr>
      <t>350mV</t>
    </r>
    <r>
      <rPr>
        <sz val="9"/>
        <rFont val="宋体"/>
        <family val="3"/>
        <charset val="134"/>
      </rPr>
      <t>；
整机功耗：≤</t>
    </r>
    <r>
      <rPr>
        <sz val="9"/>
        <rFont val="宋体"/>
        <family val="3"/>
        <charset val="134"/>
      </rPr>
      <t>6W</t>
    </r>
    <r>
      <rPr>
        <sz val="9"/>
        <rFont val="宋体"/>
        <family val="3"/>
        <charset val="134"/>
      </rPr>
      <t>；
输入直流电源：</t>
    </r>
    <r>
      <rPr>
        <sz val="9"/>
        <rFont val="宋体"/>
        <family val="3"/>
        <charset val="134"/>
      </rPr>
      <t>DC24V</t>
    </r>
    <r>
      <rPr>
        <sz val="9"/>
        <rFont val="宋体"/>
        <family val="3"/>
        <charset val="134"/>
      </rPr>
      <t>；
输出阻抗及额定功率：</t>
    </r>
    <r>
      <rPr>
        <sz val="9"/>
        <rFont val="宋体"/>
        <family val="3"/>
        <charset val="134"/>
      </rPr>
      <t>32</t>
    </r>
    <r>
      <rPr>
        <sz val="9"/>
        <rFont val="宋体"/>
        <family val="3"/>
        <charset val="134"/>
      </rPr>
      <t>Ω，</t>
    </r>
    <r>
      <rPr>
        <sz val="9"/>
        <rFont val="宋体"/>
        <family val="3"/>
        <charset val="134"/>
      </rPr>
      <t>20mW</t>
    </r>
    <r>
      <rPr>
        <sz val="9"/>
        <rFont val="宋体"/>
        <family val="3"/>
        <charset val="134"/>
      </rPr>
      <t>；
采样率：</t>
    </r>
    <r>
      <rPr>
        <sz val="9"/>
        <rFont val="宋体"/>
        <family val="3"/>
        <charset val="134"/>
      </rPr>
      <t>8K-48KHz</t>
    </r>
    <r>
      <rPr>
        <sz val="9"/>
        <rFont val="宋体"/>
        <family val="3"/>
        <charset val="134"/>
      </rPr>
      <t>；
频率响应：</t>
    </r>
    <r>
      <rPr>
        <sz val="9"/>
        <rFont val="宋体"/>
        <family val="3"/>
        <charset val="134"/>
      </rPr>
      <t>80Hz~16KHz</t>
    </r>
    <r>
      <rPr>
        <sz val="9"/>
        <rFont val="宋体"/>
        <family val="3"/>
        <charset val="134"/>
      </rPr>
      <t>；
信噪比：</t>
    </r>
    <r>
      <rPr>
        <sz val="9"/>
        <rFont val="宋体"/>
        <family val="3"/>
        <charset val="134"/>
      </rPr>
      <t>&gt;68dB</t>
    </r>
    <r>
      <rPr>
        <sz val="9"/>
        <rFont val="宋体"/>
        <family val="3"/>
        <charset val="134"/>
      </rPr>
      <t>；
尺寸：</t>
    </r>
    <r>
      <rPr>
        <sz val="9"/>
        <rFont val="宋体"/>
        <family val="3"/>
        <charset val="134"/>
      </rPr>
      <t>200x158x163mm</t>
    </r>
    <r>
      <rPr>
        <sz val="9"/>
        <rFont val="宋体"/>
        <family val="3"/>
        <charset val="134"/>
      </rPr>
      <t>。</t>
    </r>
  </si>
  <si>
    <t>16路网络报警主机</t>
  </si>
  <si>
    <r>
      <rPr>
        <sz val="9"/>
        <rFont val="宋体"/>
        <family val="3"/>
        <charset val="134"/>
      </rPr>
      <t xml:space="preserve">型号：RT-8030
</t>
    </r>
    <r>
      <rPr>
        <sz val="9"/>
        <rFont val="宋体"/>
        <family val="3"/>
        <charset val="134"/>
      </rPr>
      <t xml:space="preserve">1. </t>
    </r>
    <r>
      <rPr>
        <sz val="9"/>
        <rFont val="宋体"/>
        <family val="3"/>
        <charset val="134"/>
      </rPr>
      <t>带</t>
    </r>
    <r>
      <rPr>
        <sz val="9"/>
        <rFont val="宋体"/>
        <family val="3"/>
        <charset val="134"/>
      </rPr>
      <t>16</t>
    </r>
    <r>
      <rPr>
        <sz val="9"/>
        <rFont val="宋体"/>
        <family val="3"/>
        <charset val="134"/>
      </rPr>
      <t>路网络报警输入及</t>
    </r>
    <r>
      <rPr>
        <sz val="9"/>
        <rFont val="宋体"/>
        <family val="3"/>
        <charset val="134"/>
      </rPr>
      <t>4</t>
    </r>
    <r>
      <rPr>
        <sz val="9"/>
        <rFont val="宋体"/>
        <family val="3"/>
        <charset val="134"/>
      </rPr>
      <t xml:space="preserve">路网络报警输出；
</t>
    </r>
    <r>
      <rPr>
        <sz val="9"/>
        <rFont val="宋体"/>
        <family val="3"/>
        <charset val="134"/>
      </rPr>
      <t>2. 19</t>
    </r>
    <r>
      <rPr>
        <sz val="9"/>
        <rFont val="宋体"/>
        <family val="3"/>
        <charset val="134"/>
      </rPr>
      <t>英寸标准机架式，</t>
    </r>
    <r>
      <rPr>
        <sz val="9"/>
        <rFont val="宋体"/>
        <family val="3"/>
        <charset val="134"/>
      </rPr>
      <t>2U</t>
    </r>
    <r>
      <rPr>
        <sz val="9"/>
        <rFont val="宋体"/>
        <family val="3"/>
        <charset val="134"/>
      </rPr>
      <t xml:space="preserve">高度，拉丝面板设计；
</t>
    </r>
    <r>
      <rPr>
        <sz val="9"/>
        <rFont val="宋体"/>
        <family val="3"/>
        <charset val="134"/>
      </rPr>
      <t xml:space="preserve">3. </t>
    </r>
    <r>
      <rPr>
        <sz val="9"/>
        <rFont val="宋体"/>
        <family val="3"/>
        <charset val="134"/>
      </rPr>
      <t>采用固定静态的</t>
    </r>
    <r>
      <rPr>
        <sz val="9"/>
        <rFont val="宋体"/>
        <family val="3"/>
        <charset val="134"/>
      </rPr>
      <t>IP</t>
    </r>
    <r>
      <rPr>
        <sz val="9"/>
        <rFont val="宋体"/>
        <family val="3"/>
        <charset val="134"/>
      </rPr>
      <t xml:space="preserve">地址，当网络发生改变时地址不会丢失，工作稳定；
</t>
    </r>
    <r>
      <rPr>
        <sz val="9"/>
        <rFont val="宋体"/>
        <family val="3"/>
        <charset val="134"/>
      </rPr>
      <t xml:space="preserve">4. </t>
    </r>
    <r>
      <rPr>
        <sz val="9"/>
        <rFont val="宋体"/>
        <family val="3"/>
        <charset val="134"/>
      </rPr>
      <t xml:space="preserve">远程网络信号优先，自动强插；嵌入式系统，可长期工作；
</t>
    </r>
    <r>
      <rPr>
        <sz val="9"/>
        <rFont val="宋体"/>
        <family val="3"/>
        <charset val="134"/>
      </rPr>
      <t xml:space="preserve">5. </t>
    </r>
    <r>
      <rPr>
        <sz val="9"/>
        <rFont val="宋体"/>
        <family val="3"/>
        <charset val="134"/>
      </rPr>
      <t>配合</t>
    </r>
    <r>
      <rPr>
        <sz val="9"/>
        <rFont val="宋体"/>
        <family val="3"/>
        <charset val="134"/>
      </rPr>
      <t>IP</t>
    </r>
    <r>
      <rPr>
        <sz val="9"/>
        <rFont val="宋体"/>
        <family val="3"/>
        <charset val="134"/>
      </rPr>
      <t xml:space="preserve">网络广播系统使用，消防路数随意扩展；
</t>
    </r>
    <r>
      <rPr>
        <sz val="9"/>
        <rFont val="宋体"/>
        <family val="3"/>
        <charset val="134"/>
      </rPr>
      <t xml:space="preserve">6. </t>
    </r>
    <r>
      <rPr>
        <sz val="9"/>
        <rFont val="宋体"/>
        <family val="3"/>
        <charset val="134"/>
      </rPr>
      <t xml:space="preserve">可根据不同地点不同警源设置相应报警铃声，警灾一听了然；
</t>
    </r>
    <r>
      <rPr>
        <sz val="9"/>
        <rFont val="宋体"/>
        <family val="3"/>
        <charset val="134"/>
      </rPr>
      <t xml:space="preserve">7. </t>
    </r>
    <r>
      <rPr>
        <sz val="9"/>
        <rFont val="宋体"/>
        <family val="3"/>
        <charset val="134"/>
      </rPr>
      <t xml:space="preserve">硬件音频解码；采样音频硬件编码；
</t>
    </r>
    <r>
      <rPr>
        <sz val="9"/>
        <rFont val="宋体"/>
        <family val="3"/>
        <charset val="134"/>
      </rPr>
      <t xml:space="preserve">8. </t>
    </r>
    <r>
      <rPr>
        <sz val="9"/>
        <rFont val="宋体"/>
        <family val="3"/>
        <charset val="134"/>
      </rPr>
      <t>带</t>
    </r>
    <r>
      <rPr>
        <sz val="9"/>
        <rFont val="宋体"/>
        <family val="3"/>
        <charset val="134"/>
      </rPr>
      <t>4</t>
    </r>
    <r>
      <rPr>
        <sz val="9"/>
        <rFont val="宋体"/>
        <family val="3"/>
        <charset val="134"/>
      </rPr>
      <t xml:space="preserve">路控制输出接口，控制喷水、电源开关等其它消防设备；
</t>
    </r>
    <r>
      <rPr>
        <sz val="9"/>
        <rFont val="宋体"/>
        <family val="3"/>
        <charset val="134"/>
      </rPr>
      <t>9. 16</t>
    </r>
    <r>
      <rPr>
        <sz val="9"/>
        <rFont val="宋体"/>
        <family val="3"/>
        <charset val="134"/>
      </rPr>
      <t>路消防信号输入对应</t>
    </r>
    <r>
      <rPr>
        <sz val="9"/>
        <rFont val="宋体"/>
        <family val="3"/>
        <charset val="134"/>
      </rPr>
      <t>16</t>
    </r>
    <r>
      <rPr>
        <sz val="9"/>
        <rFont val="宋体"/>
        <family val="3"/>
        <charset val="134"/>
      </rPr>
      <t>路电平指示，有信号输入，相应指示灯亮。
技术参数：
网络接口：音频输入及控制</t>
    </r>
    <r>
      <rPr>
        <sz val="9"/>
        <rFont val="宋体"/>
        <family val="3"/>
        <charset val="134"/>
      </rPr>
      <t>RJ45</t>
    </r>
    <r>
      <rPr>
        <sz val="9"/>
        <rFont val="宋体"/>
        <family val="3"/>
        <charset val="134"/>
      </rPr>
      <t>网口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个，配置口</t>
    </r>
    <r>
      <rPr>
        <sz val="9"/>
        <rFont val="宋体"/>
        <family val="3"/>
        <charset val="134"/>
      </rPr>
      <t>RS232</t>
    </r>
    <r>
      <rPr>
        <sz val="9"/>
        <rFont val="宋体"/>
        <family val="3"/>
        <charset val="134"/>
      </rPr>
      <t>；
断电断网自动重启恢复时间：小于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秒；
网络协议：</t>
    </r>
    <r>
      <rPr>
        <sz val="9"/>
        <rFont val="宋体"/>
        <family val="3"/>
        <charset val="134"/>
      </rPr>
      <t>ARP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IP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UDP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TCP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ICMP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IGMP</t>
    </r>
    <r>
      <rPr>
        <sz val="9"/>
        <rFont val="宋体"/>
        <family val="3"/>
        <charset val="134"/>
      </rPr>
      <t>、支持组播接收音频数据，支持跨网段跨路由配置；
网络延时：文件播放：小于</t>
    </r>
    <r>
      <rPr>
        <sz val="9"/>
        <rFont val="宋体"/>
        <family val="3"/>
        <charset val="134"/>
      </rPr>
      <t>50ms</t>
    </r>
    <r>
      <rPr>
        <sz val="9"/>
        <rFont val="宋体"/>
        <family val="3"/>
        <charset val="134"/>
      </rPr>
      <t>，实时对讲：小于</t>
    </r>
    <r>
      <rPr>
        <sz val="9"/>
        <rFont val="宋体"/>
        <family val="3"/>
        <charset val="134"/>
      </rPr>
      <t>150ms</t>
    </r>
    <r>
      <rPr>
        <sz val="9"/>
        <rFont val="宋体"/>
        <family val="3"/>
        <charset val="134"/>
      </rPr>
      <t>；
音频位率：</t>
    </r>
    <r>
      <rPr>
        <sz val="9"/>
        <rFont val="宋体"/>
        <family val="3"/>
        <charset val="134"/>
      </rPr>
      <t>8Kbps-320Kbps</t>
    </r>
    <r>
      <rPr>
        <sz val="9"/>
        <rFont val="宋体"/>
        <family val="3"/>
        <charset val="134"/>
      </rPr>
      <t>自适应；
频率响应：</t>
    </r>
    <r>
      <rPr>
        <sz val="9"/>
        <rFont val="宋体"/>
        <family val="3"/>
        <charset val="134"/>
      </rPr>
      <t>20Hz-20KHz</t>
    </r>
    <r>
      <rPr>
        <sz val="9"/>
        <rFont val="宋体"/>
        <family val="3"/>
        <charset val="134"/>
      </rPr>
      <t>；
信噪比：≥</t>
    </r>
    <r>
      <rPr>
        <sz val="9"/>
        <rFont val="宋体"/>
        <family val="3"/>
        <charset val="134"/>
      </rPr>
      <t>90dB</t>
    </r>
    <r>
      <rPr>
        <sz val="9"/>
        <rFont val="宋体"/>
        <family val="3"/>
        <charset val="134"/>
      </rPr>
      <t>。</t>
    </r>
  </si>
  <si>
    <t>2、前端</t>
  </si>
  <si>
    <t>合并式功率放大器(70W)</t>
  </si>
  <si>
    <r>
      <rPr>
        <sz val="9"/>
        <rFont val="宋体"/>
        <family val="3"/>
        <charset val="134"/>
      </rPr>
      <t xml:space="preserve">型号：TS-070
</t>
    </r>
    <r>
      <rPr>
        <sz val="9"/>
        <rFont val="宋体"/>
        <family val="3"/>
        <charset val="134"/>
      </rPr>
      <t xml:space="preserve">1. </t>
    </r>
    <r>
      <rPr>
        <sz val="9"/>
        <rFont val="宋体"/>
        <family val="3"/>
        <charset val="134"/>
      </rPr>
      <t xml:space="preserve">带前置及功率放大，报警音频信号优先输入功能；
</t>
    </r>
    <r>
      <rPr>
        <sz val="9"/>
        <rFont val="宋体"/>
        <family val="3"/>
        <charset val="134"/>
      </rPr>
      <t xml:space="preserve">2. </t>
    </r>
    <r>
      <rPr>
        <sz val="9"/>
        <rFont val="宋体"/>
        <family val="3"/>
        <charset val="134"/>
      </rPr>
      <t xml:space="preserve">带电平指示功能，自动检测输入信号强弱；
</t>
    </r>
    <r>
      <rPr>
        <sz val="9"/>
        <rFont val="宋体"/>
        <family val="3"/>
        <charset val="134"/>
      </rPr>
      <t>3. 2</t>
    </r>
    <r>
      <rPr>
        <sz val="9"/>
        <rFont val="宋体"/>
        <family val="3"/>
        <charset val="134"/>
      </rPr>
      <t>路线路输入</t>
    </r>
    <r>
      <rPr>
        <sz val="9"/>
        <rFont val="宋体"/>
        <family val="3"/>
        <charset val="134"/>
      </rPr>
      <t>AUX1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AUX2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路辅助输出，</t>
    </r>
    <r>
      <rPr>
        <sz val="9"/>
        <rFont val="宋体"/>
        <family val="3"/>
        <charset val="134"/>
      </rPr>
      <t>3</t>
    </r>
    <r>
      <rPr>
        <sz val="9"/>
        <rFont val="宋体"/>
        <family val="3"/>
        <charset val="134"/>
      </rPr>
      <t>路话筒输入，第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路话筒</t>
    </r>
    <r>
      <rPr>
        <sz val="9"/>
        <rFont val="宋体"/>
        <family val="3"/>
        <charset val="134"/>
      </rPr>
      <t>MIC1</t>
    </r>
    <r>
      <rPr>
        <sz val="9"/>
        <rFont val="宋体"/>
        <family val="3"/>
        <charset val="134"/>
      </rPr>
      <t xml:space="preserve">具强切默音功能，具有最高优先权；
</t>
    </r>
    <r>
      <rPr>
        <sz val="9"/>
        <rFont val="宋体"/>
        <family val="3"/>
        <charset val="134"/>
      </rPr>
      <t>4. 1</t>
    </r>
    <r>
      <rPr>
        <sz val="9"/>
        <rFont val="宋体"/>
        <family val="3"/>
        <charset val="134"/>
      </rPr>
      <t>路报警强插音源输入，报警输入</t>
    </r>
    <r>
      <rPr>
        <sz val="9"/>
        <rFont val="宋体"/>
        <family val="3"/>
        <charset val="134"/>
      </rPr>
      <t>EMC IN</t>
    </r>
    <r>
      <rPr>
        <sz val="9"/>
        <rFont val="宋体"/>
        <family val="3"/>
        <charset val="134"/>
      </rPr>
      <t xml:space="preserve">具有第二高优先权，当有报警音频输入时自动优先播放报警音乐；
</t>
    </r>
    <r>
      <rPr>
        <sz val="9"/>
        <rFont val="宋体"/>
        <family val="3"/>
        <charset val="134"/>
      </rPr>
      <t xml:space="preserve">5. </t>
    </r>
    <r>
      <rPr>
        <sz val="9"/>
        <rFont val="宋体"/>
        <family val="3"/>
        <charset val="134"/>
      </rPr>
      <t>通道优先功能：</t>
    </r>
    <r>
      <rPr>
        <sz val="9"/>
        <rFont val="宋体"/>
        <family val="3"/>
        <charset val="134"/>
      </rPr>
      <t>MIC1&gt;EMC IN &gt;MIC2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AUX1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AUX2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MIC2 LINEIN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 xml:space="preserve">MIC3 LINE IN 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70V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100V</t>
    </r>
    <r>
      <rPr>
        <sz val="9"/>
        <rFont val="宋体"/>
        <family val="3"/>
        <charset val="134"/>
      </rPr>
      <t>定压输出，</t>
    </r>
    <r>
      <rPr>
        <sz val="9"/>
        <rFont val="宋体"/>
        <family val="3"/>
        <charset val="134"/>
      </rPr>
      <t>4</t>
    </r>
    <r>
      <rPr>
        <sz val="9"/>
        <rFont val="宋体"/>
        <family val="3"/>
        <charset val="134"/>
      </rPr>
      <t>Ω</t>
    </r>
    <r>
      <rPr>
        <sz val="9"/>
        <rFont val="宋体"/>
        <family val="3"/>
        <charset val="134"/>
      </rPr>
      <t>-16</t>
    </r>
    <r>
      <rPr>
        <sz val="9"/>
        <rFont val="宋体"/>
        <family val="3"/>
        <charset val="134"/>
      </rPr>
      <t xml:space="preserve">Ω定阻输出；备有链接口，便于链接下一台功放，级联不失真；
</t>
    </r>
    <r>
      <rPr>
        <sz val="9"/>
        <rFont val="宋体"/>
        <family val="3"/>
        <charset val="134"/>
      </rPr>
      <t xml:space="preserve">6. </t>
    </r>
    <r>
      <rPr>
        <sz val="9"/>
        <rFont val="宋体"/>
        <family val="3"/>
        <charset val="134"/>
      </rPr>
      <t xml:space="preserve">设有总音量调节旋钮，可控制机器总音量输出；各输入通道独立音量控制，具高、低音音调控制；
</t>
    </r>
    <r>
      <rPr>
        <sz val="9"/>
        <rFont val="宋体"/>
        <family val="3"/>
        <charset val="134"/>
      </rPr>
      <t xml:space="preserve">7. </t>
    </r>
    <r>
      <rPr>
        <sz val="9"/>
        <rFont val="宋体"/>
        <family val="3"/>
        <charset val="134"/>
      </rPr>
      <t>由前往后强制风冷，</t>
    </r>
    <r>
      <rPr>
        <sz val="9"/>
        <rFont val="宋体"/>
        <family val="3"/>
        <charset val="134"/>
      </rPr>
      <t>50</t>
    </r>
    <r>
      <rPr>
        <sz val="9"/>
        <rFont val="宋体"/>
        <family val="3"/>
        <charset val="134"/>
      </rPr>
      <t>℃时加速抽风，</t>
    </r>
    <r>
      <rPr>
        <sz val="9"/>
        <rFont val="宋体"/>
        <family val="3"/>
        <charset val="134"/>
      </rPr>
      <t>90</t>
    </r>
    <r>
      <rPr>
        <sz val="9"/>
        <rFont val="宋体"/>
        <family val="3"/>
        <charset val="134"/>
      </rPr>
      <t xml:space="preserve">℃强制保护并告警；
</t>
    </r>
    <r>
      <rPr>
        <sz val="9"/>
        <rFont val="宋体"/>
        <family val="3"/>
        <charset val="134"/>
      </rPr>
      <t xml:space="preserve">8. </t>
    </r>
    <r>
      <rPr>
        <sz val="9"/>
        <rFont val="宋体"/>
        <family val="3"/>
        <charset val="134"/>
      </rPr>
      <t xml:space="preserve">具有短路、过载、过热、饱和失真、直流输出等保护功能，保护的同时设备自动断开输出；独立的启动保护线路，避免开机瞬间启动电流对设备的损害；
</t>
    </r>
    <r>
      <rPr>
        <sz val="9"/>
        <rFont val="宋体"/>
        <family val="3"/>
        <charset val="134"/>
      </rPr>
      <t xml:space="preserve">9. </t>
    </r>
    <r>
      <rPr>
        <sz val="9"/>
        <rFont val="宋体"/>
        <family val="3"/>
        <charset val="134"/>
      </rPr>
      <t>带压限电路，限制输入信号过大，高效放大电路，输出功率强劲有力，独立的静噪音线路处理。
技术参数：
输出功率：</t>
    </r>
    <r>
      <rPr>
        <sz val="9"/>
        <rFont val="宋体"/>
        <family val="3"/>
        <charset val="134"/>
      </rPr>
      <t>70W</t>
    </r>
    <r>
      <rPr>
        <sz val="9"/>
        <rFont val="宋体"/>
        <family val="3"/>
        <charset val="134"/>
      </rPr>
      <t>；
输出电压：</t>
    </r>
    <r>
      <rPr>
        <sz val="9"/>
        <rFont val="宋体"/>
        <family val="3"/>
        <charset val="134"/>
      </rPr>
      <t>70V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100V or 4-16</t>
    </r>
    <r>
      <rPr>
        <sz val="9"/>
        <rFont val="宋体"/>
        <family val="3"/>
        <charset val="134"/>
      </rPr>
      <t>Ω；
输入灵敏度：</t>
    </r>
    <r>
      <rPr>
        <sz val="9"/>
        <rFont val="宋体"/>
        <family val="3"/>
        <charset val="134"/>
      </rPr>
      <t>MINC:600</t>
    </r>
    <r>
      <rPr>
        <sz val="9"/>
        <rFont val="宋体"/>
        <family val="3"/>
        <charset val="134"/>
      </rPr>
      <t>Ω</t>
    </r>
    <r>
      <rPr>
        <sz val="9"/>
        <rFont val="宋体"/>
        <family val="3"/>
        <charset val="134"/>
      </rPr>
      <t xml:space="preserve"> 300mv AUX:15K</t>
    </r>
    <r>
      <rPr>
        <sz val="9"/>
        <rFont val="宋体"/>
        <family val="3"/>
        <charset val="134"/>
      </rPr>
      <t>Ω不平衡；
输出灵敏度：</t>
    </r>
    <r>
      <rPr>
        <sz val="9"/>
        <rFont val="宋体"/>
        <family val="3"/>
        <charset val="134"/>
      </rPr>
      <t>600</t>
    </r>
    <r>
      <rPr>
        <sz val="9"/>
        <rFont val="宋体"/>
        <family val="3"/>
        <charset val="134"/>
      </rPr>
      <t>Ω</t>
    </r>
    <r>
      <rPr>
        <sz val="9"/>
        <rFont val="宋体"/>
        <family val="3"/>
        <charset val="134"/>
      </rPr>
      <t xml:space="preserve"> 1V </t>
    </r>
    <r>
      <rPr>
        <sz val="9"/>
        <rFont val="宋体"/>
        <family val="3"/>
        <charset val="134"/>
      </rPr>
      <t>（</t>
    </r>
    <r>
      <rPr>
        <sz val="9"/>
        <rFont val="宋体"/>
        <family val="3"/>
        <charset val="134"/>
      </rPr>
      <t>0dB</t>
    </r>
    <r>
      <rPr>
        <sz val="9"/>
        <rFont val="宋体"/>
        <family val="3"/>
        <charset val="134"/>
      </rPr>
      <t>）；
信噪比：</t>
    </r>
    <r>
      <rPr>
        <sz val="9"/>
        <rFont val="宋体"/>
        <family val="3"/>
        <charset val="134"/>
      </rPr>
      <t>MIC</t>
    </r>
    <r>
      <rPr>
        <sz val="9"/>
        <rFont val="宋体"/>
        <family val="3"/>
        <charset val="134"/>
      </rPr>
      <t>：＞</t>
    </r>
    <r>
      <rPr>
        <sz val="9"/>
        <rFont val="宋体"/>
        <family val="3"/>
        <charset val="134"/>
      </rPr>
      <t>70 AUX</t>
    </r>
    <r>
      <rPr>
        <sz val="9"/>
        <rFont val="宋体"/>
        <family val="3"/>
        <charset val="134"/>
      </rPr>
      <t>：＞</t>
    </r>
    <r>
      <rPr>
        <sz val="9"/>
        <rFont val="宋体"/>
        <family val="3"/>
        <charset val="134"/>
      </rPr>
      <t>80</t>
    </r>
    <r>
      <rPr>
        <sz val="9"/>
        <rFont val="宋体"/>
        <family val="3"/>
        <charset val="134"/>
      </rPr>
      <t>；
频率响应：</t>
    </r>
    <r>
      <rPr>
        <sz val="9"/>
        <rFont val="宋体"/>
        <family val="3"/>
        <charset val="134"/>
      </rPr>
      <t>80Hz-18KHz</t>
    </r>
    <r>
      <rPr>
        <sz val="9"/>
        <rFont val="宋体"/>
        <family val="3"/>
        <charset val="134"/>
      </rPr>
      <t>；
总谐波失真：</t>
    </r>
    <r>
      <rPr>
        <sz val="9"/>
        <rFont val="宋体"/>
        <family val="3"/>
        <charset val="134"/>
      </rPr>
      <t>&lt;0.8%</t>
    </r>
    <r>
      <rPr>
        <sz val="9"/>
        <rFont val="宋体"/>
        <family val="3"/>
        <charset val="134"/>
      </rPr>
      <t>；
产品尺寸（</t>
    </r>
    <r>
      <rPr>
        <sz val="9"/>
        <rFont val="宋体"/>
        <family val="3"/>
        <charset val="134"/>
      </rPr>
      <t>mm</t>
    </r>
    <r>
      <rPr>
        <sz val="9"/>
        <rFont val="宋体"/>
        <family val="3"/>
        <charset val="134"/>
      </rPr>
      <t>）：</t>
    </r>
    <r>
      <rPr>
        <sz val="9"/>
        <rFont val="宋体"/>
        <family val="3"/>
        <charset val="134"/>
      </rPr>
      <t xml:space="preserve"> 480</t>
    </r>
    <r>
      <rPr>
        <sz val="9"/>
        <rFont val="宋体"/>
        <family val="3"/>
        <charset val="134"/>
      </rPr>
      <t>×</t>
    </r>
    <r>
      <rPr>
        <sz val="9"/>
        <rFont val="宋体"/>
        <family val="3"/>
        <charset val="134"/>
      </rPr>
      <t>90</t>
    </r>
    <r>
      <rPr>
        <sz val="9"/>
        <rFont val="宋体"/>
        <family val="3"/>
        <charset val="134"/>
      </rPr>
      <t>×</t>
    </r>
    <r>
      <rPr>
        <sz val="9"/>
        <rFont val="宋体"/>
        <family val="3"/>
        <charset val="134"/>
      </rPr>
      <t>305</t>
    </r>
    <r>
      <rPr>
        <sz val="9"/>
        <rFont val="宋体"/>
        <family val="3"/>
        <charset val="134"/>
      </rPr>
      <t>。</t>
    </r>
  </si>
  <si>
    <t>合并式功率放大器(130W)</t>
  </si>
  <si>
    <r>
      <rPr>
        <sz val="9"/>
        <rFont val="宋体"/>
        <family val="3"/>
        <charset val="134"/>
      </rPr>
      <t xml:space="preserve">型号：TS-130
</t>
    </r>
    <r>
      <rPr>
        <sz val="9"/>
        <rFont val="宋体"/>
        <family val="3"/>
        <charset val="134"/>
      </rPr>
      <t xml:space="preserve">1. </t>
    </r>
    <r>
      <rPr>
        <sz val="9"/>
        <rFont val="宋体"/>
        <family val="3"/>
        <charset val="134"/>
      </rPr>
      <t xml:space="preserve">带前置及功率放大，报警音频信号优先输入功能；
</t>
    </r>
    <r>
      <rPr>
        <sz val="9"/>
        <rFont val="宋体"/>
        <family val="3"/>
        <charset val="134"/>
      </rPr>
      <t xml:space="preserve">2. </t>
    </r>
    <r>
      <rPr>
        <sz val="9"/>
        <rFont val="宋体"/>
        <family val="3"/>
        <charset val="134"/>
      </rPr>
      <t xml:space="preserve">带电平指示功能，自动检测输入信号强弱；
</t>
    </r>
    <r>
      <rPr>
        <sz val="9"/>
        <rFont val="宋体"/>
        <family val="3"/>
        <charset val="134"/>
      </rPr>
      <t>3. 2</t>
    </r>
    <r>
      <rPr>
        <sz val="9"/>
        <rFont val="宋体"/>
        <family val="3"/>
        <charset val="134"/>
      </rPr>
      <t>路线路输入</t>
    </r>
    <r>
      <rPr>
        <sz val="9"/>
        <rFont val="宋体"/>
        <family val="3"/>
        <charset val="134"/>
      </rPr>
      <t>AUX1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AUX2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路辅助输出，</t>
    </r>
    <r>
      <rPr>
        <sz val="9"/>
        <rFont val="宋体"/>
        <family val="3"/>
        <charset val="134"/>
      </rPr>
      <t>3</t>
    </r>
    <r>
      <rPr>
        <sz val="9"/>
        <rFont val="宋体"/>
        <family val="3"/>
        <charset val="134"/>
      </rPr>
      <t>路话筒输入，第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路话筒</t>
    </r>
    <r>
      <rPr>
        <sz val="9"/>
        <rFont val="宋体"/>
        <family val="3"/>
        <charset val="134"/>
      </rPr>
      <t>MIC1</t>
    </r>
    <r>
      <rPr>
        <sz val="9"/>
        <rFont val="宋体"/>
        <family val="3"/>
        <charset val="134"/>
      </rPr>
      <t xml:space="preserve">具强切默音功能，具有最高优先权；
</t>
    </r>
    <r>
      <rPr>
        <sz val="9"/>
        <rFont val="宋体"/>
        <family val="3"/>
        <charset val="134"/>
      </rPr>
      <t>4. 1</t>
    </r>
    <r>
      <rPr>
        <sz val="9"/>
        <rFont val="宋体"/>
        <family val="3"/>
        <charset val="134"/>
      </rPr>
      <t>路报警强插音源输入，报警输入</t>
    </r>
    <r>
      <rPr>
        <sz val="9"/>
        <rFont val="宋体"/>
        <family val="3"/>
        <charset val="134"/>
      </rPr>
      <t>EMC IN</t>
    </r>
    <r>
      <rPr>
        <sz val="9"/>
        <rFont val="宋体"/>
        <family val="3"/>
        <charset val="134"/>
      </rPr>
      <t xml:space="preserve">具有第二高优先权，当有报警音频输入时自动优先播放报警音乐；
</t>
    </r>
    <r>
      <rPr>
        <sz val="9"/>
        <rFont val="宋体"/>
        <family val="3"/>
        <charset val="134"/>
      </rPr>
      <t xml:space="preserve">5. </t>
    </r>
    <r>
      <rPr>
        <sz val="9"/>
        <rFont val="宋体"/>
        <family val="3"/>
        <charset val="134"/>
      </rPr>
      <t>通道优先功能：</t>
    </r>
    <r>
      <rPr>
        <sz val="9"/>
        <rFont val="宋体"/>
        <family val="3"/>
        <charset val="134"/>
      </rPr>
      <t>MIC1&gt;EMC IN &gt;MIC2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AUX1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AUX2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MIC2 LINEIN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 xml:space="preserve">MIC3 LINE IN 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70V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100V</t>
    </r>
    <r>
      <rPr>
        <sz val="9"/>
        <rFont val="宋体"/>
        <family val="3"/>
        <charset val="134"/>
      </rPr>
      <t>定压输出，</t>
    </r>
    <r>
      <rPr>
        <sz val="9"/>
        <rFont val="宋体"/>
        <family val="3"/>
        <charset val="134"/>
      </rPr>
      <t>4</t>
    </r>
    <r>
      <rPr>
        <sz val="9"/>
        <rFont val="宋体"/>
        <family val="3"/>
        <charset val="134"/>
      </rPr>
      <t>Ω</t>
    </r>
    <r>
      <rPr>
        <sz val="9"/>
        <rFont val="宋体"/>
        <family val="3"/>
        <charset val="134"/>
      </rPr>
      <t>-16</t>
    </r>
    <r>
      <rPr>
        <sz val="9"/>
        <rFont val="宋体"/>
        <family val="3"/>
        <charset val="134"/>
      </rPr>
      <t xml:space="preserve">Ω定阻输出；备有链接口，便于链接下一台功放，级联不失真；
</t>
    </r>
    <r>
      <rPr>
        <sz val="9"/>
        <rFont val="宋体"/>
        <family val="3"/>
        <charset val="134"/>
      </rPr>
      <t xml:space="preserve">6. </t>
    </r>
    <r>
      <rPr>
        <sz val="9"/>
        <rFont val="宋体"/>
        <family val="3"/>
        <charset val="134"/>
      </rPr>
      <t xml:space="preserve">设有总音量调节旋钮，可控制机器总音量输出；各输入通道独立音量控制，具高、低音音调控制；
</t>
    </r>
    <r>
      <rPr>
        <sz val="9"/>
        <rFont val="宋体"/>
        <family val="3"/>
        <charset val="134"/>
      </rPr>
      <t xml:space="preserve">7. </t>
    </r>
    <r>
      <rPr>
        <sz val="9"/>
        <rFont val="宋体"/>
        <family val="3"/>
        <charset val="134"/>
      </rPr>
      <t>由前往后强制风冷，</t>
    </r>
    <r>
      <rPr>
        <sz val="9"/>
        <rFont val="宋体"/>
        <family val="3"/>
        <charset val="134"/>
      </rPr>
      <t>50</t>
    </r>
    <r>
      <rPr>
        <sz val="9"/>
        <rFont val="宋体"/>
        <family val="3"/>
        <charset val="134"/>
      </rPr>
      <t>℃时加速抽风，</t>
    </r>
    <r>
      <rPr>
        <sz val="9"/>
        <rFont val="宋体"/>
        <family val="3"/>
        <charset val="134"/>
      </rPr>
      <t>90</t>
    </r>
    <r>
      <rPr>
        <sz val="9"/>
        <rFont val="宋体"/>
        <family val="3"/>
        <charset val="134"/>
      </rPr>
      <t xml:space="preserve">℃强制保护并告警；
</t>
    </r>
    <r>
      <rPr>
        <sz val="9"/>
        <rFont val="宋体"/>
        <family val="3"/>
        <charset val="134"/>
      </rPr>
      <t xml:space="preserve">8. </t>
    </r>
    <r>
      <rPr>
        <sz val="9"/>
        <rFont val="宋体"/>
        <family val="3"/>
        <charset val="134"/>
      </rPr>
      <t xml:space="preserve">具有短路、过载、过热、饱和失真、直流输出等保护功能，保护的同时设备自动断开输出；独立的启动保护线路，避免开机瞬间启动电流对设备的损害；
</t>
    </r>
    <r>
      <rPr>
        <sz val="9"/>
        <rFont val="宋体"/>
        <family val="3"/>
        <charset val="134"/>
      </rPr>
      <t xml:space="preserve">9. </t>
    </r>
    <r>
      <rPr>
        <sz val="9"/>
        <rFont val="宋体"/>
        <family val="3"/>
        <charset val="134"/>
      </rPr>
      <t>带压限电路，限制输入信号过大，高效放大电路，输出功率强劲有力，独立的静噪音线路处理。
技术参数：
输出功率：</t>
    </r>
    <r>
      <rPr>
        <sz val="9"/>
        <rFont val="宋体"/>
        <family val="3"/>
        <charset val="134"/>
      </rPr>
      <t>130W</t>
    </r>
    <r>
      <rPr>
        <sz val="9"/>
        <rFont val="宋体"/>
        <family val="3"/>
        <charset val="134"/>
      </rPr>
      <t>；
输出电压：</t>
    </r>
    <r>
      <rPr>
        <sz val="9"/>
        <rFont val="宋体"/>
        <family val="3"/>
        <charset val="134"/>
      </rPr>
      <t>70V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100V or 4-16</t>
    </r>
    <r>
      <rPr>
        <sz val="9"/>
        <rFont val="宋体"/>
        <family val="3"/>
        <charset val="134"/>
      </rPr>
      <t>Ω；
输入灵敏度：</t>
    </r>
    <r>
      <rPr>
        <sz val="9"/>
        <rFont val="宋体"/>
        <family val="3"/>
        <charset val="134"/>
      </rPr>
      <t>MINC:600</t>
    </r>
    <r>
      <rPr>
        <sz val="9"/>
        <rFont val="宋体"/>
        <family val="3"/>
        <charset val="134"/>
      </rPr>
      <t>Ω</t>
    </r>
    <r>
      <rPr>
        <sz val="9"/>
        <rFont val="宋体"/>
        <family val="3"/>
        <charset val="134"/>
      </rPr>
      <t xml:space="preserve"> 300mv AUX:15K</t>
    </r>
    <r>
      <rPr>
        <sz val="9"/>
        <rFont val="宋体"/>
        <family val="3"/>
        <charset val="134"/>
      </rPr>
      <t>Ω不平衡；
输出灵敏度：</t>
    </r>
    <r>
      <rPr>
        <sz val="9"/>
        <rFont val="宋体"/>
        <family val="3"/>
        <charset val="134"/>
      </rPr>
      <t>600</t>
    </r>
    <r>
      <rPr>
        <sz val="9"/>
        <rFont val="宋体"/>
        <family val="3"/>
        <charset val="134"/>
      </rPr>
      <t>Ω</t>
    </r>
    <r>
      <rPr>
        <sz val="9"/>
        <rFont val="宋体"/>
        <family val="3"/>
        <charset val="134"/>
      </rPr>
      <t xml:space="preserve"> 1V </t>
    </r>
    <r>
      <rPr>
        <sz val="9"/>
        <rFont val="宋体"/>
        <family val="3"/>
        <charset val="134"/>
      </rPr>
      <t>（</t>
    </r>
    <r>
      <rPr>
        <sz val="9"/>
        <rFont val="宋体"/>
        <family val="3"/>
        <charset val="134"/>
      </rPr>
      <t>0dB</t>
    </r>
    <r>
      <rPr>
        <sz val="9"/>
        <rFont val="宋体"/>
        <family val="3"/>
        <charset val="134"/>
      </rPr>
      <t>）；
信噪比：</t>
    </r>
    <r>
      <rPr>
        <sz val="9"/>
        <rFont val="宋体"/>
        <family val="3"/>
        <charset val="134"/>
      </rPr>
      <t>MIC</t>
    </r>
    <r>
      <rPr>
        <sz val="9"/>
        <rFont val="宋体"/>
        <family val="3"/>
        <charset val="134"/>
      </rPr>
      <t>：＞</t>
    </r>
    <r>
      <rPr>
        <sz val="9"/>
        <rFont val="宋体"/>
        <family val="3"/>
        <charset val="134"/>
      </rPr>
      <t>70 AUX</t>
    </r>
    <r>
      <rPr>
        <sz val="9"/>
        <rFont val="宋体"/>
        <family val="3"/>
        <charset val="134"/>
      </rPr>
      <t>：＞</t>
    </r>
    <r>
      <rPr>
        <sz val="9"/>
        <rFont val="宋体"/>
        <family val="3"/>
        <charset val="134"/>
      </rPr>
      <t>80</t>
    </r>
    <r>
      <rPr>
        <sz val="9"/>
        <rFont val="宋体"/>
        <family val="3"/>
        <charset val="134"/>
      </rPr>
      <t>；
频率响应：</t>
    </r>
    <r>
      <rPr>
        <sz val="9"/>
        <rFont val="宋体"/>
        <family val="3"/>
        <charset val="134"/>
      </rPr>
      <t>80Hz-18KHz</t>
    </r>
    <r>
      <rPr>
        <sz val="9"/>
        <rFont val="宋体"/>
        <family val="3"/>
        <charset val="134"/>
      </rPr>
      <t>；
总谐波失真：</t>
    </r>
    <r>
      <rPr>
        <sz val="9"/>
        <rFont val="宋体"/>
        <family val="3"/>
        <charset val="134"/>
      </rPr>
      <t>&lt;0.8%</t>
    </r>
    <r>
      <rPr>
        <sz val="9"/>
        <rFont val="宋体"/>
        <family val="3"/>
        <charset val="134"/>
      </rPr>
      <t>；
产品尺寸（</t>
    </r>
    <r>
      <rPr>
        <sz val="9"/>
        <rFont val="宋体"/>
        <family val="3"/>
        <charset val="134"/>
      </rPr>
      <t>mm</t>
    </r>
    <r>
      <rPr>
        <sz val="9"/>
        <rFont val="宋体"/>
        <family val="3"/>
        <charset val="134"/>
      </rPr>
      <t>）：</t>
    </r>
    <r>
      <rPr>
        <sz val="9"/>
        <rFont val="宋体"/>
        <family val="3"/>
        <charset val="134"/>
      </rPr>
      <t xml:space="preserve"> 480</t>
    </r>
    <r>
      <rPr>
        <sz val="9"/>
        <rFont val="宋体"/>
        <family val="3"/>
        <charset val="134"/>
      </rPr>
      <t>×</t>
    </r>
    <r>
      <rPr>
        <sz val="9"/>
        <rFont val="宋体"/>
        <family val="3"/>
        <charset val="134"/>
      </rPr>
      <t>90</t>
    </r>
    <r>
      <rPr>
        <sz val="9"/>
        <rFont val="宋体"/>
        <family val="3"/>
        <charset val="134"/>
      </rPr>
      <t>×</t>
    </r>
    <r>
      <rPr>
        <sz val="9"/>
        <rFont val="宋体"/>
        <family val="3"/>
        <charset val="134"/>
      </rPr>
      <t>305</t>
    </r>
    <r>
      <rPr>
        <sz val="9"/>
        <rFont val="宋体"/>
        <family val="3"/>
        <charset val="134"/>
      </rPr>
      <t>。</t>
    </r>
  </si>
  <si>
    <t>合并式广播功放(260W)</t>
  </si>
  <si>
    <r>
      <rPr>
        <sz val="9"/>
        <rFont val="宋体"/>
        <family val="3"/>
        <charset val="134"/>
      </rPr>
      <t xml:space="preserve">型号：TS-260
</t>
    </r>
    <r>
      <rPr>
        <sz val="9"/>
        <rFont val="宋体"/>
        <family val="3"/>
        <charset val="134"/>
      </rPr>
      <t xml:space="preserve">1. </t>
    </r>
    <r>
      <rPr>
        <sz val="9"/>
        <rFont val="宋体"/>
        <family val="3"/>
        <charset val="134"/>
      </rPr>
      <t xml:space="preserve">带前置及功率放大，报警音频信号优先输入功能；
</t>
    </r>
    <r>
      <rPr>
        <sz val="9"/>
        <rFont val="宋体"/>
        <family val="3"/>
        <charset val="134"/>
      </rPr>
      <t xml:space="preserve">2. </t>
    </r>
    <r>
      <rPr>
        <sz val="9"/>
        <rFont val="宋体"/>
        <family val="3"/>
        <charset val="134"/>
      </rPr>
      <t xml:space="preserve">带电平指示功能，自动检测输入信号强弱；
</t>
    </r>
    <r>
      <rPr>
        <sz val="9"/>
        <rFont val="宋体"/>
        <family val="3"/>
        <charset val="134"/>
      </rPr>
      <t>3. 2</t>
    </r>
    <r>
      <rPr>
        <sz val="9"/>
        <rFont val="宋体"/>
        <family val="3"/>
        <charset val="134"/>
      </rPr>
      <t>路线路输入</t>
    </r>
    <r>
      <rPr>
        <sz val="9"/>
        <rFont val="宋体"/>
        <family val="3"/>
        <charset val="134"/>
      </rPr>
      <t>AUX1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AUX2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路辅助输出，</t>
    </r>
    <r>
      <rPr>
        <sz val="9"/>
        <rFont val="宋体"/>
        <family val="3"/>
        <charset val="134"/>
      </rPr>
      <t>3</t>
    </r>
    <r>
      <rPr>
        <sz val="9"/>
        <rFont val="宋体"/>
        <family val="3"/>
        <charset val="134"/>
      </rPr>
      <t>路话筒输入，第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路话筒</t>
    </r>
    <r>
      <rPr>
        <sz val="9"/>
        <rFont val="宋体"/>
        <family val="3"/>
        <charset val="134"/>
      </rPr>
      <t>MIC1</t>
    </r>
    <r>
      <rPr>
        <sz val="9"/>
        <rFont val="宋体"/>
        <family val="3"/>
        <charset val="134"/>
      </rPr>
      <t xml:space="preserve">具强切默音功能，具有最高优先权；
</t>
    </r>
    <r>
      <rPr>
        <sz val="9"/>
        <rFont val="宋体"/>
        <family val="3"/>
        <charset val="134"/>
      </rPr>
      <t>4. 1</t>
    </r>
    <r>
      <rPr>
        <sz val="9"/>
        <rFont val="宋体"/>
        <family val="3"/>
        <charset val="134"/>
      </rPr>
      <t>路报警强插音源输入，报警输入</t>
    </r>
    <r>
      <rPr>
        <sz val="9"/>
        <rFont val="宋体"/>
        <family val="3"/>
        <charset val="134"/>
      </rPr>
      <t>EMC IN</t>
    </r>
    <r>
      <rPr>
        <sz val="9"/>
        <rFont val="宋体"/>
        <family val="3"/>
        <charset val="134"/>
      </rPr>
      <t xml:space="preserve">具有第二高优先权，当有报警音频输入时自动优先播放报警音乐；
</t>
    </r>
    <r>
      <rPr>
        <sz val="9"/>
        <rFont val="宋体"/>
        <family val="3"/>
        <charset val="134"/>
      </rPr>
      <t xml:space="preserve">5. </t>
    </r>
    <r>
      <rPr>
        <sz val="9"/>
        <rFont val="宋体"/>
        <family val="3"/>
        <charset val="134"/>
      </rPr>
      <t>通道优先功能：</t>
    </r>
    <r>
      <rPr>
        <sz val="9"/>
        <rFont val="宋体"/>
        <family val="3"/>
        <charset val="134"/>
      </rPr>
      <t>MIC1&gt;EMC IN &gt;MIC2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AUX1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AUX2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MIC2 LINEIN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 xml:space="preserve">MIC3 LINE IN 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70V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100V</t>
    </r>
    <r>
      <rPr>
        <sz val="9"/>
        <rFont val="宋体"/>
        <family val="3"/>
        <charset val="134"/>
      </rPr>
      <t>定压输出，</t>
    </r>
    <r>
      <rPr>
        <sz val="9"/>
        <rFont val="宋体"/>
        <family val="3"/>
        <charset val="134"/>
      </rPr>
      <t>4</t>
    </r>
    <r>
      <rPr>
        <sz val="9"/>
        <rFont val="宋体"/>
        <family val="3"/>
        <charset val="134"/>
      </rPr>
      <t>Ω</t>
    </r>
    <r>
      <rPr>
        <sz val="9"/>
        <rFont val="宋体"/>
        <family val="3"/>
        <charset val="134"/>
      </rPr>
      <t>-16</t>
    </r>
    <r>
      <rPr>
        <sz val="9"/>
        <rFont val="宋体"/>
        <family val="3"/>
        <charset val="134"/>
      </rPr>
      <t xml:space="preserve">Ω定阻输出；备有链接口，便于链接下一台功放，级联不失真；
</t>
    </r>
    <r>
      <rPr>
        <sz val="9"/>
        <rFont val="宋体"/>
        <family val="3"/>
        <charset val="134"/>
      </rPr>
      <t xml:space="preserve">6. </t>
    </r>
    <r>
      <rPr>
        <sz val="9"/>
        <rFont val="宋体"/>
        <family val="3"/>
        <charset val="134"/>
      </rPr>
      <t xml:space="preserve">设有总音量调节旋钮，可控制机器总音量输出；各输入通道独立音量控制，具高、低音音调控制；
</t>
    </r>
    <r>
      <rPr>
        <sz val="9"/>
        <rFont val="宋体"/>
        <family val="3"/>
        <charset val="134"/>
      </rPr>
      <t xml:space="preserve">7. </t>
    </r>
    <r>
      <rPr>
        <sz val="9"/>
        <rFont val="宋体"/>
        <family val="3"/>
        <charset val="134"/>
      </rPr>
      <t>由前往后强制风冷，</t>
    </r>
    <r>
      <rPr>
        <sz val="9"/>
        <rFont val="宋体"/>
        <family val="3"/>
        <charset val="134"/>
      </rPr>
      <t>50</t>
    </r>
    <r>
      <rPr>
        <sz val="9"/>
        <rFont val="宋体"/>
        <family val="3"/>
        <charset val="134"/>
      </rPr>
      <t>℃时加速抽风，</t>
    </r>
    <r>
      <rPr>
        <sz val="9"/>
        <rFont val="宋体"/>
        <family val="3"/>
        <charset val="134"/>
      </rPr>
      <t>90</t>
    </r>
    <r>
      <rPr>
        <sz val="9"/>
        <rFont val="宋体"/>
        <family val="3"/>
        <charset val="134"/>
      </rPr>
      <t xml:space="preserve">℃强制保护并告警；
</t>
    </r>
    <r>
      <rPr>
        <sz val="9"/>
        <rFont val="宋体"/>
        <family val="3"/>
        <charset val="134"/>
      </rPr>
      <t xml:space="preserve">8. </t>
    </r>
    <r>
      <rPr>
        <sz val="9"/>
        <rFont val="宋体"/>
        <family val="3"/>
        <charset val="134"/>
      </rPr>
      <t xml:space="preserve">具有短路、过载、过热、饱和失真、直流输出等保护功能，保护的同时设备自动断开输出；独立的启动保护线路，避免开机瞬间启动电流对设备的损害；
</t>
    </r>
    <r>
      <rPr>
        <sz val="9"/>
        <rFont val="宋体"/>
        <family val="3"/>
        <charset val="134"/>
      </rPr>
      <t xml:space="preserve">9. </t>
    </r>
    <r>
      <rPr>
        <sz val="9"/>
        <rFont val="宋体"/>
        <family val="3"/>
        <charset val="134"/>
      </rPr>
      <t>带压限电路，限制输入信号过大，高效放大电路，输出功率强劲有力，独立的静噪音线路处理。
技术参数：
输出功率：</t>
    </r>
    <r>
      <rPr>
        <sz val="9"/>
        <rFont val="宋体"/>
        <family val="3"/>
        <charset val="134"/>
      </rPr>
      <t>260W</t>
    </r>
    <r>
      <rPr>
        <sz val="9"/>
        <rFont val="宋体"/>
        <family val="3"/>
        <charset val="134"/>
      </rPr>
      <t>；
输出电压：</t>
    </r>
    <r>
      <rPr>
        <sz val="9"/>
        <rFont val="宋体"/>
        <family val="3"/>
        <charset val="134"/>
      </rPr>
      <t>70V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100V or 4-16</t>
    </r>
    <r>
      <rPr>
        <sz val="9"/>
        <rFont val="宋体"/>
        <family val="3"/>
        <charset val="134"/>
      </rPr>
      <t>Ω；
输入灵敏度：</t>
    </r>
    <r>
      <rPr>
        <sz val="9"/>
        <rFont val="宋体"/>
        <family val="3"/>
        <charset val="134"/>
      </rPr>
      <t>MINC:600</t>
    </r>
    <r>
      <rPr>
        <sz val="9"/>
        <rFont val="宋体"/>
        <family val="3"/>
        <charset val="134"/>
      </rPr>
      <t>Ω</t>
    </r>
    <r>
      <rPr>
        <sz val="9"/>
        <rFont val="宋体"/>
        <family val="3"/>
        <charset val="134"/>
      </rPr>
      <t xml:space="preserve"> 300mv AUX:15K</t>
    </r>
    <r>
      <rPr>
        <sz val="9"/>
        <rFont val="宋体"/>
        <family val="3"/>
        <charset val="134"/>
      </rPr>
      <t>Ω不平衡；
输出灵敏度：</t>
    </r>
    <r>
      <rPr>
        <sz val="9"/>
        <rFont val="宋体"/>
        <family val="3"/>
        <charset val="134"/>
      </rPr>
      <t>600</t>
    </r>
    <r>
      <rPr>
        <sz val="9"/>
        <rFont val="宋体"/>
        <family val="3"/>
        <charset val="134"/>
      </rPr>
      <t>Ω</t>
    </r>
    <r>
      <rPr>
        <sz val="9"/>
        <rFont val="宋体"/>
        <family val="3"/>
        <charset val="134"/>
      </rPr>
      <t xml:space="preserve"> 1V </t>
    </r>
    <r>
      <rPr>
        <sz val="9"/>
        <rFont val="宋体"/>
        <family val="3"/>
        <charset val="134"/>
      </rPr>
      <t>（</t>
    </r>
    <r>
      <rPr>
        <sz val="9"/>
        <rFont val="宋体"/>
        <family val="3"/>
        <charset val="134"/>
      </rPr>
      <t>0dB</t>
    </r>
    <r>
      <rPr>
        <sz val="9"/>
        <rFont val="宋体"/>
        <family val="3"/>
        <charset val="134"/>
      </rPr>
      <t>）；
信噪比：</t>
    </r>
    <r>
      <rPr>
        <sz val="9"/>
        <rFont val="宋体"/>
        <family val="3"/>
        <charset val="134"/>
      </rPr>
      <t>MIC</t>
    </r>
    <r>
      <rPr>
        <sz val="9"/>
        <rFont val="宋体"/>
        <family val="3"/>
        <charset val="134"/>
      </rPr>
      <t>：＞</t>
    </r>
    <r>
      <rPr>
        <sz val="9"/>
        <rFont val="宋体"/>
        <family val="3"/>
        <charset val="134"/>
      </rPr>
      <t>70 AUX</t>
    </r>
    <r>
      <rPr>
        <sz val="9"/>
        <rFont val="宋体"/>
        <family val="3"/>
        <charset val="134"/>
      </rPr>
      <t>：＞</t>
    </r>
    <r>
      <rPr>
        <sz val="9"/>
        <rFont val="宋体"/>
        <family val="3"/>
        <charset val="134"/>
      </rPr>
      <t>80</t>
    </r>
    <r>
      <rPr>
        <sz val="9"/>
        <rFont val="宋体"/>
        <family val="3"/>
        <charset val="134"/>
      </rPr>
      <t>；
频率响应：</t>
    </r>
    <r>
      <rPr>
        <sz val="9"/>
        <rFont val="宋体"/>
        <family val="3"/>
        <charset val="134"/>
      </rPr>
      <t>80Hz-18KHz</t>
    </r>
    <r>
      <rPr>
        <sz val="9"/>
        <rFont val="宋体"/>
        <family val="3"/>
        <charset val="134"/>
      </rPr>
      <t>；
总谐波失真：</t>
    </r>
    <r>
      <rPr>
        <sz val="9"/>
        <rFont val="宋体"/>
        <family val="3"/>
        <charset val="134"/>
      </rPr>
      <t>&lt;0.8%</t>
    </r>
    <r>
      <rPr>
        <sz val="9"/>
        <rFont val="宋体"/>
        <family val="3"/>
        <charset val="134"/>
      </rPr>
      <t>；
产品尺寸（</t>
    </r>
    <r>
      <rPr>
        <sz val="9"/>
        <rFont val="宋体"/>
        <family val="3"/>
        <charset val="134"/>
      </rPr>
      <t>mm</t>
    </r>
    <r>
      <rPr>
        <sz val="9"/>
        <rFont val="宋体"/>
        <family val="3"/>
        <charset val="134"/>
      </rPr>
      <t>）：</t>
    </r>
    <r>
      <rPr>
        <sz val="9"/>
        <rFont val="宋体"/>
        <family val="3"/>
        <charset val="134"/>
      </rPr>
      <t xml:space="preserve"> 480</t>
    </r>
    <r>
      <rPr>
        <sz val="9"/>
        <rFont val="宋体"/>
        <family val="3"/>
        <charset val="134"/>
      </rPr>
      <t>×</t>
    </r>
    <r>
      <rPr>
        <sz val="9"/>
        <rFont val="宋体"/>
        <family val="3"/>
        <charset val="134"/>
      </rPr>
      <t>90</t>
    </r>
    <r>
      <rPr>
        <sz val="9"/>
        <rFont val="宋体"/>
        <family val="3"/>
        <charset val="134"/>
      </rPr>
      <t>×</t>
    </r>
    <r>
      <rPr>
        <sz val="9"/>
        <rFont val="宋体"/>
        <family val="3"/>
        <charset val="134"/>
      </rPr>
      <t>305</t>
    </r>
    <r>
      <rPr>
        <sz val="9"/>
        <rFont val="宋体"/>
        <family val="3"/>
        <charset val="134"/>
      </rPr>
      <t>。</t>
    </r>
  </si>
  <si>
    <t>合并式广播功放(360W)</t>
  </si>
  <si>
    <r>
      <rPr>
        <sz val="9"/>
        <rFont val="宋体"/>
        <family val="3"/>
        <charset val="134"/>
      </rPr>
      <t xml:space="preserve">型号：TS-360
</t>
    </r>
    <r>
      <rPr>
        <sz val="9"/>
        <rFont val="宋体"/>
        <family val="3"/>
        <charset val="134"/>
      </rPr>
      <t xml:space="preserve">1. </t>
    </r>
    <r>
      <rPr>
        <sz val="9"/>
        <rFont val="宋体"/>
        <family val="3"/>
        <charset val="134"/>
      </rPr>
      <t xml:space="preserve">带前置及功率放大，报警音频信号优先输入功能；
</t>
    </r>
    <r>
      <rPr>
        <sz val="9"/>
        <rFont val="宋体"/>
        <family val="3"/>
        <charset val="134"/>
      </rPr>
      <t xml:space="preserve">2. </t>
    </r>
    <r>
      <rPr>
        <sz val="9"/>
        <rFont val="宋体"/>
        <family val="3"/>
        <charset val="134"/>
      </rPr>
      <t xml:space="preserve">带电平指示功能，自动检测输入信号强弱；
</t>
    </r>
    <r>
      <rPr>
        <sz val="9"/>
        <rFont val="宋体"/>
        <family val="3"/>
        <charset val="134"/>
      </rPr>
      <t>3. 2</t>
    </r>
    <r>
      <rPr>
        <sz val="9"/>
        <rFont val="宋体"/>
        <family val="3"/>
        <charset val="134"/>
      </rPr>
      <t>路线路输入</t>
    </r>
    <r>
      <rPr>
        <sz val="9"/>
        <rFont val="宋体"/>
        <family val="3"/>
        <charset val="134"/>
      </rPr>
      <t>AUX1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AUX2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路辅助输出，</t>
    </r>
    <r>
      <rPr>
        <sz val="9"/>
        <rFont val="宋体"/>
        <family val="3"/>
        <charset val="134"/>
      </rPr>
      <t>3</t>
    </r>
    <r>
      <rPr>
        <sz val="9"/>
        <rFont val="宋体"/>
        <family val="3"/>
        <charset val="134"/>
      </rPr>
      <t>路话筒输入，第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路话筒</t>
    </r>
    <r>
      <rPr>
        <sz val="9"/>
        <rFont val="宋体"/>
        <family val="3"/>
        <charset val="134"/>
      </rPr>
      <t>MIC1</t>
    </r>
    <r>
      <rPr>
        <sz val="9"/>
        <rFont val="宋体"/>
        <family val="3"/>
        <charset val="134"/>
      </rPr>
      <t xml:space="preserve">具强切默音功能，具有最高优先权；
</t>
    </r>
    <r>
      <rPr>
        <sz val="9"/>
        <rFont val="宋体"/>
        <family val="3"/>
        <charset val="134"/>
      </rPr>
      <t>4. 1</t>
    </r>
    <r>
      <rPr>
        <sz val="9"/>
        <rFont val="宋体"/>
        <family val="3"/>
        <charset val="134"/>
      </rPr>
      <t>路报警强插音源输入，报警输入</t>
    </r>
    <r>
      <rPr>
        <sz val="9"/>
        <rFont val="宋体"/>
        <family val="3"/>
        <charset val="134"/>
      </rPr>
      <t>EMC IN</t>
    </r>
    <r>
      <rPr>
        <sz val="9"/>
        <rFont val="宋体"/>
        <family val="3"/>
        <charset val="134"/>
      </rPr>
      <t xml:space="preserve">具有第二高优先权，当有报警音频输入时自动优先播放报警音乐；
</t>
    </r>
    <r>
      <rPr>
        <sz val="9"/>
        <rFont val="宋体"/>
        <family val="3"/>
        <charset val="134"/>
      </rPr>
      <t xml:space="preserve">5. </t>
    </r>
    <r>
      <rPr>
        <sz val="9"/>
        <rFont val="宋体"/>
        <family val="3"/>
        <charset val="134"/>
      </rPr>
      <t>通道优先功能：</t>
    </r>
    <r>
      <rPr>
        <sz val="9"/>
        <rFont val="宋体"/>
        <family val="3"/>
        <charset val="134"/>
      </rPr>
      <t>MIC1&gt;EMC IN &gt;MIC2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AUX1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AUX2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MIC2 LINEIN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 xml:space="preserve">MIC3 LINE IN </t>
    </r>
    <r>
      <rPr>
        <sz val="9"/>
        <rFont val="宋体"/>
        <family val="3"/>
        <charset val="134"/>
      </rPr>
      <t>，</t>
    </r>
    <r>
      <rPr>
        <sz val="9"/>
        <rFont val="宋体"/>
        <family val="3"/>
        <charset val="134"/>
      </rPr>
      <t>70V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100V</t>
    </r>
    <r>
      <rPr>
        <sz val="9"/>
        <rFont val="宋体"/>
        <family val="3"/>
        <charset val="134"/>
      </rPr>
      <t>定压输出，</t>
    </r>
    <r>
      <rPr>
        <sz val="9"/>
        <rFont val="宋体"/>
        <family val="3"/>
        <charset val="134"/>
      </rPr>
      <t>4</t>
    </r>
    <r>
      <rPr>
        <sz val="9"/>
        <rFont val="宋体"/>
        <family val="3"/>
        <charset val="134"/>
      </rPr>
      <t>Ω</t>
    </r>
    <r>
      <rPr>
        <sz val="9"/>
        <rFont val="宋体"/>
        <family val="3"/>
        <charset val="134"/>
      </rPr>
      <t>-16</t>
    </r>
    <r>
      <rPr>
        <sz val="9"/>
        <rFont val="宋体"/>
        <family val="3"/>
        <charset val="134"/>
      </rPr>
      <t xml:space="preserve">Ω定阻输出；备有链接口，便于链接下一台功放，级联不失真；
</t>
    </r>
    <r>
      <rPr>
        <sz val="9"/>
        <rFont val="宋体"/>
        <family val="3"/>
        <charset val="134"/>
      </rPr>
      <t xml:space="preserve">6. </t>
    </r>
    <r>
      <rPr>
        <sz val="9"/>
        <rFont val="宋体"/>
        <family val="3"/>
        <charset val="134"/>
      </rPr>
      <t xml:space="preserve">设有总音量调节旋钮，可控制机器总音量输出；各输入通道独立音量控制，具高、低音音调控制；
</t>
    </r>
    <r>
      <rPr>
        <sz val="9"/>
        <rFont val="宋体"/>
        <family val="3"/>
        <charset val="134"/>
      </rPr>
      <t xml:space="preserve">7. </t>
    </r>
    <r>
      <rPr>
        <sz val="9"/>
        <rFont val="宋体"/>
        <family val="3"/>
        <charset val="134"/>
      </rPr>
      <t>由前往后强制风冷，</t>
    </r>
    <r>
      <rPr>
        <sz val="9"/>
        <rFont val="宋体"/>
        <family val="3"/>
        <charset val="134"/>
      </rPr>
      <t>50</t>
    </r>
    <r>
      <rPr>
        <sz val="9"/>
        <rFont val="宋体"/>
        <family val="3"/>
        <charset val="134"/>
      </rPr>
      <t>℃时加速抽风，</t>
    </r>
    <r>
      <rPr>
        <sz val="9"/>
        <rFont val="宋体"/>
        <family val="3"/>
        <charset val="134"/>
      </rPr>
      <t>90</t>
    </r>
    <r>
      <rPr>
        <sz val="9"/>
        <rFont val="宋体"/>
        <family val="3"/>
        <charset val="134"/>
      </rPr>
      <t xml:space="preserve">℃强制保护并告警；
</t>
    </r>
    <r>
      <rPr>
        <sz val="9"/>
        <rFont val="宋体"/>
        <family val="3"/>
        <charset val="134"/>
      </rPr>
      <t xml:space="preserve">8. </t>
    </r>
    <r>
      <rPr>
        <sz val="9"/>
        <rFont val="宋体"/>
        <family val="3"/>
        <charset val="134"/>
      </rPr>
      <t xml:space="preserve">具有短路、过载、过热、饱和失真、直流输出等保护功能，保护的同时设备自动断开输出；独立的启动保护线路，避免开机瞬间启动电流对设备的损害；
</t>
    </r>
    <r>
      <rPr>
        <sz val="9"/>
        <rFont val="宋体"/>
        <family val="3"/>
        <charset val="134"/>
      </rPr>
      <t xml:space="preserve">9. </t>
    </r>
    <r>
      <rPr>
        <sz val="9"/>
        <rFont val="宋体"/>
        <family val="3"/>
        <charset val="134"/>
      </rPr>
      <t>带压限电路，限制输入信号过大，高效放大电路，输出功率强劲有力，独立的静噪音线路处理。
技术参数：
输出功率：</t>
    </r>
    <r>
      <rPr>
        <sz val="9"/>
        <rFont val="宋体"/>
        <family val="3"/>
        <charset val="134"/>
      </rPr>
      <t>360W</t>
    </r>
    <r>
      <rPr>
        <sz val="9"/>
        <rFont val="宋体"/>
        <family val="3"/>
        <charset val="134"/>
      </rPr>
      <t>；
输出电压：</t>
    </r>
    <r>
      <rPr>
        <sz val="9"/>
        <rFont val="宋体"/>
        <family val="3"/>
        <charset val="134"/>
      </rPr>
      <t>70V</t>
    </r>
    <r>
      <rPr>
        <sz val="9"/>
        <rFont val="宋体"/>
        <family val="3"/>
        <charset val="134"/>
      </rPr>
      <t>、</t>
    </r>
    <r>
      <rPr>
        <sz val="9"/>
        <rFont val="宋体"/>
        <family val="3"/>
        <charset val="134"/>
      </rPr>
      <t>100V or 4-16</t>
    </r>
    <r>
      <rPr>
        <sz val="9"/>
        <rFont val="宋体"/>
        <family val="3"/>
        <charset val="134"/>
      </rPr>
      <t>Ω；
输入灵敏度：</t>
    </r>
    <r>
      <rPr>
        <sz val="9"/>
        <rFont val="宋体"/>
        <family val="3"/>
        <charset val="134"/>
      </rPr>
      <t>MINC:600</t>
    </r>
    <r>
      <rPr>
        <sz val="9"/>
        <rFont val="宋体"/>
        <family val="3"/>
        <charset val="134"/>
      </rPr>
      <t>Ω</t>
    </r>
    <r>
      <rPr>
        <sz val="9"/>
        <rFont val="宋体"/>
        <family val="3"/>
        <charset val="134"/>
      </rPr>
      <t xml:space="preserve"> 300mv AUX:15K</t>
    </r>
    <r>
      <rPr>
        <sz val="9"/>
        <rFont val="宋体"/>
        <family val="3"/>
        <charset val="134"/>
      </rPr>
      <t>Ω不平衡；
输出灵敏度：</t>
    </r>
    <r>
      <rPr>
        <sz val="9"/>
        <rFont val="宋体"/>
        <family val="3"/>
        <charset val="134"/>
      </rPr>
      <t>600</t>
    </r>
    <r>
      <rPr>
        <sz val="9"/>
        <rFont val="宋体"/>
        <family val="3"/>
        <charset val="134"/>
      </rPr>
      <t>Ω</t>
    </r>
    <r>
      <rPr>
        <sz val="9"/>
        <rFont val="宋体"/>
        <family val="3"/>
        <charset val="134"/>
      </rPr>
      <t xml:space="preserve"> 1V </t>
    </r>
    <r>
      <rPr>
        <sz val="9"/>
        <rFont val="宋体"/>
        <family val="3"/>
        <charset val="134"/>
      </rPr>
      <t>（</t>
    </r>
    <r>
      <rPr>
        <sz val="9"/>
        <rFont val="宋体"/>
        <family val="3"/>
        <charset val="134"/>
      </rPr>
      <t>0dB</t>
    </r>
    <r>
      <rPr>
        <sz val="9"/>
        <rFont val="宋体"/>
        <family val="3"/>
        <charset val="134"/>
      </rPr>
      <t>）；
信噪比：</t>
    </r>
    <r>
      <rPr>
        <sz val="9"/>
        <rFont val="宋体"/>
        <family val="3"/>
        <charset val="134"/>
      </rPr>
      <t>MIC</t>
    </r>
    <r>
      <rPr>
        <sz val="9"/>
        <rFont val="宋体"/>
        <family val="3"/>
        <charset val="134"/>
      </rPr>
      <t>：＞</t>
    </r>
    <r>
      <rPr>
        <sz val="9"/>
        <rFont val="宋体"/>
        <family val="3"/>
        <charset val="134"/>
      </rPr>
      <t>70 AUX</t>
    </r>
    <r>
      <rPr>
        <sz val="9"/>
        <rFont val="宋体"/>
        <family val="3"/>
        <charset val="134"/>
      </rPr>
      <t>：＞</t>
    </r>
    <r>
      <rPr>
        <sz val="9"/>
        <rFont val="宋体"/>
        <family val="3"/>
        <charset val="134"/>
      </rPr>
      <t>80</t>
    </r>
    <r>
      <rPr>
        <sz val="9"/>
        <rFont val="宋体"/>
        <family val="3"/>
        <charset val="134"/>
      </rPr>
      <t>；
频率响应：</t>
    </r>
    <r>
      <rPr>
        <sz val="9"/>
        <rFont val="宋体"/>
        <family val="3"/>
        <charset val="134"/>
      </rPr>
      <t>80Hz-18KHz</t>
    </r>
    <r>
      <rPr>
        <sz val="9"/>
        <rFont val="宋体"/>
        <family val="3"/>
        <charset val="134"/>
      </rPr>
      <t>；
总谐波失真：</t>
    </r>
    <r>
      <rPr>
        <sz val="9"/>
        <rFont val="宋体"/>
        <family val="3"/>
        <charset val="134"/>
      </rPr>
      <t>&lt;0.8%</t>
    </r>
    <r>
      <rPr>
        <sz val="9"/>
        <rFont val="宋体"/>
        <family val="3"/>
        <charset val="134"/>
      </rPr>
      <t>；
产品尺寸（</t>
    </r>
    <r>
      <rPr>
        <sz val="9"/>
        <rFont val="宋体"/>
        <family val="3"/>
        <charset val="134"/>
      </rPr>
      <t>mm</t>
    </r>
    <r>
      <rPr>
        <sz val="9"/>
        <rFont val="宋体"/>
        <family val="3"/>
        <charset val="134"/>
      </rPr>
      <t>）：</t>
    </r>
    <r>
      <rPr>
        <sz val="9"/>
        <rFont val="宋体"/>
        <family val="3"/>
        <charset val="134"/>
      </rPr>
      <t xml:space="preserve"> 480</t>
    </r>
    <r>
      <rPr>
        <sz val="9"/>
        <rFont val="宋体"/>
        <family val="3"/>
        <charset val="134"/>
      </rPr>
      <t>×</t>
    </r>
    <r>
      <rPr>
        <sz val="9"/>
        <rFont val="宋体"/>
        <family val="3"/>
        <charset val="134"/>
      </rPr>
      <t>90</t>
    </r>
    <r>
      <rPr>
        <sz val="9"/>
        <rFont val="宋体"/>
        <family val="3"/>
        <charset val="134"/>
      </rPr>
      <t>×</t>
    </r>
    <r>
      <rPr>
        <sz val="9"/>
        <rFont val="宋体"/>
        <family val="3"/>
        <charset val="134"/>
      </rPr>
      <t>435</t>
    </r>
    <r>
      <rPr>
        <sz val="9"/>
        <rFont val="宋体"/>
        <family val="3"/>
        <charset val="134"/>
      </rPr>
      <t>。</t>
    </r>
  </si>
  <si>
    <t>吸顶喇叭（5"，额定功率:3W/6W）</t>
  </si>
  <si>
    <r>
      <rPr>
        <sz val="9"/>
        <rFont val="宋体"/>
        <family val="3"/>
        <charset val="134"/>
      </rPr>
      <t xml:space="preserve">型号：TK-105
</t>
    </r>
    <r>
      <rPr>
        <sz val="9"/>
        <rFont val="宋体"/>
        <family val="3"/>
        <charset val="134"/>
      </rPr>
      <t xml:space="preserve">1. </t>
    </r>
    <r>
      <rPr>
        <sz val="9"/>
        <rFont val="宋体"/>
        <family val="3"/>
        <charset val="134"/>
      </rPr>
      <t>额定功率</t>
    </r>
    <r>
      <rPr>
        <sz val="9"/>
        <rFont val="宋体"/>
        <family val="3"/>
        <charset val="134"/>
      </rPr>
      <t>:3W/6W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2. </t>
    </r>
    <r>
      <rPr>
        <sz val="9"/>
        <rFont val="宋体"/>
        <family val="3"/>
        <charset val="134"/>
      </rPr>
      <t>最大功率</t>
    </r>
    <r>
      <rPr>
        <sz val="9"/>
        <rFont val="宋体"/>
        <family val="3"/>
        <charset val="134"/>
      </rPr>
      <t>:6W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3. </t>
    </r>
    <r>
      <rPr>
        <sz val="9"/>
        <rFont val="宋体"/>
        <family val="3"/>
        <charset val="134"/>
      </rPr>
      <t>输入电压</t>
    </r>
    <r>
      <rPr>
        <sz val="9"/>
        <rFont val="宋体"/>
        <family val="3"/>
        <charset val="134"/>
      </rPr>
      <t>:70V/100V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4. </t>
    </r>
    <r>
      <rPr>
        <sz val="9"/>
        <rFont val="宋体"/>
        <family val="3"/>
        <charset val="134"/>
      </rPr>
      <t>灵敏度</t>
    </r>
    <r>
      <rPr>
        <sz val="9"/>
        <rFont val="宋体"/>
        <family val="3"/>
        <charset val="134"/>
      </rPr>
      <t>:91dB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5. </t>
    </r>
    <r>
      <rPr>
        <sz val="9"/>
        <rFont val="宋体"/>
        <family val="3"/>
        <charset val="134"/>
      </rPr>
      <t>频率响应</t>
    </r>
    <r>
      <rPr>
        <sz val="9"/>
        <rFont val="宋体"/>
        <family val="3"/>
        <charset val="134"/>
      </rPr>
      <t>:110Hz-18KHz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6. </t>
    </r>
    <r>
      <rPr>
        <sz val="9"/>
        <rFont val="宋体"/>
        <family val="3"/>
        <charset val="134"/>
      </rPr>
      <t>最大声压级</t>
    </r>
    <r>
      <rPr>
        <sz val="9"/>
        <rFont val="宋体"/>
        <family val="3"/>
        <charset val="134"/>
      </rPr>
      <t>:92dB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7. </t>
    </r>
    <r>
      <rPr>
        <sz val="9"/>
        <rFont val="宋体"/>
        <family val="3"/>
        <charset val="134"/>
      </rPr>
      <t>尺寸</t>
    </r>
    <r>
      <rPr>
        <sz val="9"/>
        <rFont val="宋体"/>
        <family val="3"/>
        <charset val="134"/>
      </rPr>
      <t>:200</t>
    </r>
    <r>
      <rPr>
        <sz val="9"/>
        <rFont val="宋体"/>
        <family val="3"/>
        <charset val="134"/>
      </rPr>
      <t>×</t>
    </r>
    <r>
      <rPr>
        <sz val="9"/>
        <rFont val="宋体"/>
        <family val="3"/>
        <charset val="134"/>
      </rPr>
      <t>60mm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8. </t>
    </r>
    <r>
      <rPr>
        <sz val="9"/>
        <rFont val="宋体"/>
        <family val="3"/>
        <charset val="134"/>
      </rPr>
      <t>开孔尺寸</t>
    </r>
    <r>
      <rPr>
        <sz val="9"/>
        <rFont val="宋体"/>
        <family val="3"/>
        <charset val="134"/>
      </rPr>
      <t>:170mm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9. </t>
    </r>
    <r>
      <rPr>
        <sz val="9"/>
        <rFont val="宋体"/>
        <family val="3"/>
        <charset val="134"/>
      </rPr>
      <t>安装方式</t>
    </r>
    <r>
      <rPr>
        <sz val="9"/>
        <rFont val="宋体"/>
        <family val="3"/>
        <charset val="134"/>
      </rPr>
      <t>:</t>
    </r>
    <r>
      <rPr>
        <sz val="9"/>
        <rFont val="宋体"/>
        <family val="3"/>
        <charset val="134"/>
      </rPr>
      <t xml:space="preserve">活动夹；
</t>
    </r>
    <r>
      <rPr>
        <sz val="9"/>
        <rFont val="宋体"/>
        <family val="3"/>
        <charset val="134"/>
      </rPr>
      <t xml:space="preserve">10. </t>
    </r>
    <r>
      <rPr>
        <sz val="9"/>
        <rFont val="宋体"/>
        <family val="3"/>
        <charset val="134"/>
      </rPr>
      <t>单元</t>
    </r>
    <r>
      <rPr>
        <sz val="9"/>
        <rFont val="宋体"/>
        <family val="3"/>
        <charset val="134"/>
      </rPr>
      <t>:5.25"</t>
    </r>
    <r>
      <rPr>
        <sz val="9"/>
        <rFont val="宋体"/>
        <family val="3"/>
        <charset val="134"/>
      </rPr>
      <t>×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11. </t>
    </r>
    <r>
      <rPr>
        <sz val="9"/>
        <rFont val="宋体"/>
        <family val="3"/>
        <charset val="134"/>
      </rPr>
      <t>材料</t>
    </r>
    <r>
      <rPr>
        <sz val="9"/>
        <rFont val="宋体"/>
        <family val="3"/>
        <charset val="134"/>
      </rPr>
      <t>:IRON</t>
    </r>
    <r>
      <rPr>
        <sz val="9"/>
        <rFont val="宋体"/>
        <family val="3"/>
        <charset val="134"/>
      </rPr>
      <t>。</t>
    </r>
  </si>
  <si>
    <t>消防吸顶喇叭（6"，额定功率:3W）</t>
  </si>
  <si>
    <r>
      <rPr>
        <sz val="9"/>
        <rFont val="宋体"/>
        <family val="3"/>
        <charset val="134"/>
      </rPr>
      <t xml:space="preserve">型号：TK-F60
</t>
    </r>
    <r>
      <rPr>
        <sz val="9"/>
        <rFont val="宋体"/>
        <family val="3"/>
        <charset val="134"/>
      </rPr>
      <t xml:space="preserve">1. </t>
    </r>
    <r>
      <rPr>
        <sz val="9"/>
        <rFont val="宋体"/>
        <family val="3"/>
        <charset val="134"/>
      </rPr>
      <t>额定功率</t>
    </r>
    <r>
      <rPr>
        <sz val="9"/>
        <rFont val="宋体"/>
        <family val="3"/>
        <charset val="134"/>
      </rPr>
      <t>:3W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2. </t>
    </r>
    <r>
      <rPr>
        <sz val="9"/>
        <rFont val="宋体"/>
        <family val="3"/>
        <charset val="134"/>
      </rPr>
      <t>最大功率</t>
    </r>
    <r>
      <rPr>
        <sz val="9"/>
        <rFont val="宋体"/>
        <family val="3"/>
        <charset val="134"/>
      </rPr>
      <t>:6W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3. </t>
    </r>
    <r>
      <rPr>
        <sz val="9"/>
        <rFont val="宋体"/>
        <family val="3"/>
        <charset val="134"/>
      </rPr>
      <t>输入电压</t>
    </r>
    <r>
      <rPr>
        <sz val="9"/>
        <rFont val="宋体"/>
        <family val="3"/>
        <charset val="134"/>
      </rPr>
      <t>:70V/100V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4. </t>
    </r>
    <r>
      <rPr>
        <sz val="9"/>
        <rFont val="宋体"/>
        <family val="3"/>
        <charset val="134"/>
      </rPr>
      <t>灵敏度</t>
    </r>
    <r>
      <rPr>
        <sz val="9"/>
        <rFont val="宋体"/>
        <family val="3"/>
        <charset val="134"/>
      </rPr>
      <t>:97dB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5. </t>
    </r>
    <r>
      <rPr>
        <sz val="9"/>
        <rFont val="宋体"/>
        <family val="3"/>
        <charset val="134"/>
      </rPr>
      <t>频率响应</t>
    </r>
    <r>
      <rPr>
        <sz val="9"/>
        <rFont val="宋体"/>
        <family val="3"/>
        <charset val="134"/>
      </rPr>
      <t>:100Hz-18KHz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6. </t>
    </r>
    <r>
      <rPr>
        <sz val="9"/>
        <rFont val="宋体"/>
        <family val="3"/>
        <charset val="134"/>
      </rPr>
      <t>最大声压级</t>
    </r>
    <r>
      <rPr>
        <sz val="9"/>
        <rFont val="宋体"/>
        <family val="3"/>
        <charset val="134"/>
      </rPr>
      <t>:97dB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7. </t>
    </r>
    <r>
      <rPr>
        <sz val="9"/>
        <rFont val="宋体"/>
        <family val="3"/>
        <charset val="134"/>
      </rPr>
      <t>尺寸</t>
    </r>
    <r>
      <rPr>
        <sz val="9"/>
        <rFont val="宋体"/>
        <family val="3"/>
        <charset val="134"/>
      </rPr>
      <t>:198</t>
    </r>
    <r>
      <rPr>
        <sz val="9"/>
        <rFont val="宋体"/>
        <family val="3"/>
        <charset val="134"/>
      </rPr>
      <t>×</t>
    </r>
    <r>
      <rPr>
        <sz val="9"/>
        <rFont val="宋体"/>
        <family val="3"/>
        <charset val="134"/>
      </rPr>
      <t>100mm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8. </t>
    </r>
    <r>
      <rPr>
        <sz val="9"/>
        <rFont val="宋体"/>
        <family val="3"/>
        <charset val="134"/>
      </rPr>
      <t>开孔尺寸</t>
    </r>
    <r>
      <rPr>
        <sz val="9"/>
        <rFont val="宋体"/>
        <family val="3"/>
        <charset val="134"/>
      </rPr>
      <t>:160mm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9. </t>
    </r>
    <r>
      <rPr>
        <sz val="9"/>
        <rFont val="宋体"/>
        <family val="3"/>
        <charset val="134"/>
      </rPr>
      <t>安装方式</t>
    </r>
    <r>
      <rPr>
        <sz val="9"/>
        <rFont val="宋体"/>
        <family val="3"/>
        <charset val="134"/>
      </rPr>
      <t>:</t>
    </r>
    <r>
      <rPr>
        <sz val="9"/>
        <rFont val="宋体"/>
        <family val="3"/>
        <charset val="134"/>
      </rPr>
      <t xml:space="preserve">活动夹；
</t>
    </r>
    <r>
      <rPr>
        <sz val="9"/>
        <rFont val="宋体"/>
        <family val="3"/>
        <charset val="134"/>
      </rPr>
      <t xml:space="preserve">10. </t>
    </r>
    <r>
      <rPr>
        <sz val="9"/>
        <rFont val="宋体"/>
        <family val="3"/>
        <charset val="134"/>
      </rPr>
      <t>单元</t>
    </r>
    <r>
      <rPr>
        <sz val="9"/>
        <rFont val="宋体"/>
        <family val="3"/>
        <charset val="134"/>
      </rPr>
      <t>:6"</t>
    </r>
    <r>
      <rPr>
        <sz val="9"/>
        <rFont val="宋体"/>
        <family val="3"/>
        <charset val="134"/>
      </rPr>
      <t>×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11. </t>
    </r>
    <r>
      <rPr>
        <sz val="9"/>
        <rFont val="宋体"/>
        <family val="3"/>
        <charset val="134"/>
      </rPr>
      <t>材料</t>
    </r>
    <r>
      <rPr>
        <sz val="9"/>
        <rFont val="宋体"/>
        <family val="3"/>
        <charset val="134"/>
      </rPr>
      <t>:ABS</t>
    </r>
    <r>
      <rPr>
        <sz val="9"/>
        <rFont val="宋体"/>
        <family val="3"/>
        <charset val="134"/>
      </rPr>
      <t>。</t>
    </r>
  </si>
  <si>
    <t>草坪音箱（石头型）</t>
  </si>
  <si>
    <r>
      <rPr>
        <sz val="9"/>
        <rFont val="宋体"/>
        <family val="3"/>
        <charset val="134"/>
      </rPr>
      <t xml:space="preserve">型号：TQ-802A
</t>
    </r>
    <r>
      <rPr>
        <sz val="9"/>
        <rFont val="宋体"/>
        <family val="3"/>
        <charset val="134"/>
      </rPr>
      <t xml:space="preserve">1. </t>
    </r>
    <r>
      <rPr>
        <sz val="9"/>
        <rFont val="宋体"/>
        <family val="3"/>
        <charset val="134"/>
      </rPr>
      <t>额定功率</t>
    </r>
    <r>
      <rPr>
        <sz val="9"/>
        <rFont val="宋体"/>
        <family val="3"/>
        <charset val="134"/>
      </rPr>
      <t>:20W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2. </t>
    </r>
    <r>
      <rPr>
        <sz val="9"/>
        <rFont val="宋体"/>
        <family val="3"/>
        <charset val="134"/>
      </rPr>
      <t>最大功率</t>
    </r>
    <r>
      <rPr>
        <sz val="9"/>
        <rFont val="宋体"/>
        <family val="3"/>
        <charset val="134"/>
      </rPr>
      <t>:30W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3. </t>
    </r>
    <r>
      <rPr>
        <sz val="9"/>
        <rFont val="宋体"/>
        <family val="3"/>
        <charset val="134"/>
      </rPr>
      <t>输入电压</t>
    </r>
    <r>
      <rPr>
        <sz val="9"/>
        <rFont val="宋体"/>
        <family val="3"/>
        <charset val="134"/>
      </rPr>
      <t>70V/100V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4. </t>
    </r>
    <r>
      <rPr>
        <sz val="9"/>
        <rFont val="宋体"/>
        <family val="3"/>
        <charset val="134"/>
      </rPr>
      <t>灵敏度</t>
    </r>
    <r>
      <rPr>
        <sz val="9"/>
        <rFont val="宋体"/>
        <family val="3"/>
        <charset val="134"/>
      </rPr>
      <t>:98dB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5. </t>
    </r>
    <r>
      <rPr>
        <sz val="9"/>
        <rFont val="宋体"/>
        <family val="3"/>
        <charset val="134"/>
      </rPr>
      <t>频率响应</t>
    </r>
    <r>
      <rPr>
        <sz val="9"/>
        <rFont val="宋体"/>
        <family val="3"/>
        <charset val="134"/>
      </rPr>
      <t>:80Hz-16KHz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6. </t>
    </r>
    <r>
      <rPr>
        <sz val="9"/>
        <rFont val="宋体"/>
        <family val="3"/>
        <charset val="134"/>
      </rPr>
      <t>最大声压级</t>
    </r>
    <r>
      <rPr>
        <sz val="9"/>
        <rFont val="宋体"/>
        <family val="3"/>
        <charset val="134"/>
      </rPr>
      <t>:97dB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7. </t>
    </r>
    <r>
      <rPr>
        <sz val="9"/>
        <rFont val="宋体"/>
        <family val="3"/>
        <charset val="134"/>
      </rPr>
      <t>尺寸</t>
    </r>
    <r>
      <rPr>
        <sz val="9"/>
        <rFont val="宋体"/>
        <family val="3"/>
        <charset val="134"/>
      </rPr>
      <t>:320</t>
    </r>
    <r>
      <rPr>
        <sz val="9"/>
        <rFont val="宋体"/>
        <family val="3"/>
        <charset val="134"/>
      </rPr>
      <t>×</t>
    </r>
    <r>
      <rPr>
        <sz val="9"/>
        <rFont val="宋体"/>
        <family val="3"/>
        <charset val="134"/>
      </rPr>
      <t>270</t>
    </r>
    <r>
      <rPr>
        <sz val="9"/>
        <rFont val="宋体"/>
        <family val="3"/>
        <charset val="134"/>
      </rPr>
      <t>×</t>
    </r>
    <r>
      <rPr>
        <sz val="9"/>
        <rFont val="宋体"/>
        <family val="3"/>
        <charset val="134"/>
      </rPr>
      <t>270mm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8. </t>
    </r>
    <r>
      <rPr>
        <sz val="9"/>
        <rFont val="宋体"/>
        <family val="3"/>
        <charset val="134"/>
      </rPr>
      <t>安装方式</t>
    </r>
    <r>
      <rPr>
        <sz val="9"/>
        <rFont val="宋体"/>
        <family val="3"/>
        <charset val="134"/>
      </rPr>
      <t>:</t>
    </r>
    <r>
      <rPr>
        <sz val="9"/>
        <rFont val="宋体"/>
        <family val="3"/>
        <charset val="134"/>
      </rPr>
      <t xml:space="preserve">膨胀螺丝；
</t>
    </r>
    <r>
      <rPr>
        <sz val="9"/>
        <rFont val="宋体"/>
        <family val="3"/>
        <charset val="134"/>
      </rPr>
      <t xml:space="preserve">9. </t>
    </r>
    <r>
      <rPr>
        <sz val="9"/>
        <rFont val="宋体"/>
        <family val="3"/>
        <charset val="134"/>
      </rPr>
      <t>单元</t>
    </r>
    <r>
      <rPr>
        <sz val="9"/>
        <rFont val="宋体"/>
        <family val="3"/>
        <charset val="134"/>
      </rPr>
      <t>:6(1/2)"</t>
    </r>
    <r>
      <rPr>
        <sz val="9"/>
        <rFont val="宋体"/>
        <family val="3"/>
        <charset val="134"/>
      </rPr>
      <t>防水同轴×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10. </t>
    </r>
    <r>
      <rPr>
        <sz val="9"/>
        <rFont val="宋体"/>
        <family val="3"/>
        <charset val="134"/>
      </rPr>
      <t>防护等级</t>
    </r>
    <r>
      <rPr>
        <sz val="9"/>
        <rFont val="宋体"/>
        <family val="3"/>
        <charset val="134"/>
      </rPr>
      <t>:IP66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11. </t>
    </r>
    <r>
      <rPr>
        <sz val="9"/>
        <rFont val="宋体"/>
        <family val="3"/>
        <charset val="134"/>
      </rPr>
      <t>材料</t>
    </r>
    <r>
      <rPr>
        <sz val="9"/>
        <rFont val="宋体"/>
        <family val="3"/>
        <charset val="134"/>
      </rPr>
      <t>:</t>
    </r>
    <r>
      <rPr>
        <sz val="9"/>
        <rFont val="宋体"/>
        <family val="3"/>
        <charset val="134"/>
      </rPr>
      <t>有机玻璃。</t>
    </r>
  </si>
  <si>
    <t>消防型音量调节器</t>
  </si>
  <si>
    <r>
      <rPr>
        <sz val="9"/>
        <rFont val="宋体"/>
        <family val="3"/>
        <charset val="134"/>
      </rPr>
      <t xml:space="preserve">型号：VI-120
</t>
    </r>
    <r>
      <rPr>
        <sz val="9"/>
        <rFont val="宋体"/>
        <family val="3"/>
        <charset val="134"/>
      </rPr>
      <t xml:space="preserve">1. </t>
    </r>
    <r>
      <rPr>
        <sz val="9"/>
        <rFont val="宋体"/>
        <family val="3"/>
        <charset val="134"/>
      </rPr>
      <t>额定功率</t>
    </r>
    <r>
      <rPr>
        <sz val="9"/>
        <rFont val="宋体"/>
        <family val="3"/>
        <charset val="134"/>
      </rPr>
      <t>:120W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2. </t>
    </r>
    <r>
      <rPr>
        <sz val="9"/>
        <rFont val="宋体"/>
        <family val="3"/>
        <charset val="134"/>
      </rPr>
      <t>音控方式</t>
    </r>
    <r>
      <rPr>
        <sz val="9"/>
        <rFont val="宋体"/>
        <family val="3"/>
        <charset val="134"/>
      </rPr>
      <t>:</t>
    </r>
    <r>
      <rPr>
        <sz val="9"/>
        <rFont val="宋体"/>
        <family val="3"/>
        <charset val="134"/>
      </rPr>
      <t xml:space="preserve">变压器；
</t>
    </r>
    <r>
      <rPr>
        <sz val="9"/>
        <rFont val="宋体"/>
        <family val="3"/>
        <charset val="134"/>
      </rPr>
      <t xml:space="preserve">3. </t>
    </r>
    <r>
      <rPr>
        <sz val="9"/>
        <rFont val="宋体"/>
        <family val="3"/>
        <charset val="134"/>
      </rPr>
      <t>尺寸</t>
    </r>
    <r>
      <rPr>
        <sz val="9"/>
        <rFont val="宋体"/>
        <family val="3"/>
        <charset val="134"/>
      </rPr>
      <t>:87</t>
    </r>
    <r>
      <rPr>
        <sz val="9"/>
        <rFont val="宋体"/>
        <family val="3"/>
        <charset val="134"/>
      </rPr>
      <t>×</t>
    </r>
    <r>
      <rPr>
        <sz val="9"/>
        <rFont val="宋体"/>
        <family val="3"/>
        <charset val="134"/>
      </rPr>
      <t>87</t>
    </r>
    <r>
      <rPr>
        <sz val="9"/>
        <rFont val="宋体"/>
        <family val="3"/>
        <charset val="134"/>
      </rPr>
      <t>×</t>
    </r>
    <r>
      <rPr>
        <sz val="9"/>
        <rFont val="宋体"/>
        <family val="3"/>
        <charset val="134"/>
      </rPr>
      <t>69mm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4. </t>
    </r>
    <r>
      <rPr>
        <sz val="9"/>
        <rFont val="宋体"/>
        <family val="3"/>
        <charset val="134"/>
      </rPr>
      <t>材料</t>
    </r>
    <r>
      <rPr>
        <sz val="9"/>
        <rFont val="宋体"/>
        <family val="3"/>
        <charset val="134"/>
      </rPr>
      <t>:ABS</t>
    </r>
    <r>
      <rPr>
        <sz val="9"/>
        <rFont val="宋体"/>
        <family val="3"/>
        <charset val="134"/>
      </rPr>
      <t>。</t>
    </r>
  </si>
  <si>
    <r>
      <rPr>
        <sz val="9"/>
        <rFont val="宋体"/>
        <family val="3"/>
        <charset val="134"/>
      </rPr>
      <t xml:space="preserve">型号：VI-60
</t>
    </r>
    <r>
      <rPr>
        <sz val="9"/>
        <rFont val="宋体"/>
        <family val="3"/>
        <charset val="134"/>
      </rPr>
      <t xml:space="preserve">1. </t>
    </r>
    <r>
      <rPr>
        <sz val="9"/>
        <rFont val="宋体"/>
        <family val="3"/>
        <charset val="134"/>
      </rPr>
      <t>额定功率</t>
    </r>
    <r>
      <rPr>
        <sz val="9"/>
        <rFont val="宋体"/>
        <family val="3"/>
        <charset val="134"/>
      </rPr>
      <t>:60W,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2. </t>
    </r>
    <r>
      <rPr>
        <sz val="9"/>
        <rFont val="宋体"/>
        <family val="3"/>
        <charset val="134"/>
      </rPr>
      <t>音控方式</t>
    </r>
    <r>
      <rPr>
        <sz val="9"/>
        <rFont val="宋体"/>
        <family val="3"/>
        <charset val="134"/>
      </rPr>
      <t>:</t>
    </r>
    <r>
      <rPr>
        <sz val="9"/>
        <rFont val="宋体"/>
        <family val="3"/>
        <charset val="134"/>
      </rPr>
      <t xml:space="preserve">变压器；
</t>
    </r>
    <r>
      <rPr>
        <sz val="9"/>
        <rFont val="宋体"/>
        <family val="3"/>
        <charset val="134"/>
      </rPr>
      <t xml:space="preserve">3. </t>
    </r>
    <r>
      <rPr>
        <sz val="9"/>
        <rFont val="宋体"/>
        <family val="3"/>
        <charset val="134"/>
      </rPr>
      <t>尺寸</t>
    </r>
    <r>
      <rPr>
        <sz val="9"/>
        <rFont val="宋体"/>
        <family val="3"/>
        <charset val="134"/>
      </rPr>
      <t>:87</t>
    </r>
    <r>
      <rPr>
        <sz val="9"/>
        <rFont val="宋体"/>
        <family val="3"/>
        <charset val="134"/>
      </rPr>
      <t>×</t>
    </r>
    <r>
      <rPr>
        <sz val="9"/>
        <rFont val="宋体"/>
        <family val="3"/>
        <charset val="134"/>
      </rPr>
      <t>87</t>
    </r>
    <r>
      <rPr>
        <sz val="9"/>
        <rFont val="宋体"/>
        <family val="3"/>
        <charset val="134"/>
      </rPr>
      <t>×</t>
    </r>
    <r>
      <rPr>
        <sz val="9"/>
        <rFont val="宋体"/>
        <family val="3"/>
        <charset val="134"/>
      </rPr>
      <t>69mm</t>
    </r>
    <r>
      <rPr>
        <sz val="9"/>
        <rFont val="宋体"/>
        <family val="3"/>
        <charset val="134"/>
      </rPr>
      <t xml:space="preserve">；
</t>
    </r>
    <r>
      <rPr>
        <sz val="9"/>
        <rFont val="宋体"/>
        <family val="3"/>
        <charset val="134"/>
      </rPr>
      <t xml:space="preserve">4. </t>
    </r>
    <r>
      <rPr>
        <sz val="9"/>
        <rFont val="宋体"/>
        <family val="3"/>
        <charset val="134"/>
      </rPr>
      <t>材料</t>
    </r>
    <r>
      <rPr>
        <sz val="9"/>
        <rFont val="宋体"/>
        <family val="3"/>
        <charset val="134"/>
      </rPr>
      <t>:ABS</t>
    </r>
    <r>
      <rPr>
        <sz val="9"/>
        <rFont val="宋体"/>
        <family val="3"/>
        <charset val="134"/>
      </rPr>
      <t>。</t>
    </r>
  </si>
  <si>
    <t>广播线ZRRVS2*1.5</t>
  </si>
  <si>
    <t>ZRRVS2*1.5</t>
  </si>
  <si>
    <t>采编管理工作站</t>
  </si>
  <si>
    <t>多媒体信息播放控制软件</t>
  </si>
  <si>
    <t>型号：LFT V1.0
支持节目任意编排、节目管理、节目审核等，远程集中统一管理前端多媒体播放器,可以对显示器，触摸一体机进行远程开关机、定时开关机，支持播放视频，PPT，图片等多种多媒体格式</t>
  </si>
  <si>
    <t>播放端软件</t>
  </si>
  <si>
    <t>型号：LFT
播放音/视频文件、视频流文件、图片、文字、实时文字、实时图片、数字时钟、天气预报等多媒体信息、直播有线电视信号</t>
  </si>
  <si>
    <t>43寸信息发布屏（壁挂式）</t>
  </si>
  <si>
    <t xml:space="preserve">型号：LFT420M
屏幕尺寸 43英寸 屏幕类别 A+级屏 屏幕分辨率 全高清（1920x1080） 亮度 800-1000流明 屏幕比例 16:9 刷屏率 60Hz
</t>
  </si>
  <si>
    <t>49寸立式触摸查询一体机（K型）</t>
  </si>
  <si>
    <t>型号：LFT490P-DH2
采用49LG显示屏 ，采用49寸红外触摸屏， 触摸分辨率：4096*4096，触摸屏寿命：单点5000万次，可视角度：左右视角/178°   上下视角/178°，屏幕比例 16：9 ， 内置专业触控主板。</t>
  </si>
  <si>
    <t>高清播放器</t>
  </si>
  <si>
    <t>多媒体播放器，顶级设计、高温、高湿下稳定运行、全高清播放、工业级嵌入式结构,全铝机身外框等.   工业处理器：双核1.8Hz低功耗CPU；  工业主板：X86工控平台 ， 硬盘容量: 32G工业固态硬盘，工业缓存：DDR 2GB RAM；网络接口：集成100\1000M以太网卡                             （配套）</t>
  </si>
  <si>
    <t>信息发布LED屏</t>
  </si>
  <si>
    <t>型号：LFT-SC25
P2.5全彩LED发布大屏，含支架，控制电脑、发送卡等设备，壁挂安装</t>
  </si>
  <si>
    <t>平方米</t>
  </si>
  <si>
    <t>地面工程</t>
  </si>
  <si>
    <t>全钢防静电架空活动地板（包含所有施工内容）</t>
  </si>
  <si>
    <t>600*600*35</t>
  </si>
  <si>
    <t>㎡</t>
  </si>
  <si>
    <t>通风地板（包含踢脚线）</t>
  </si>
  <si>
    <t>600*600</t>
  </si>
  <si>
    <t>墙柱面工程</t>
  </si>
  <si>
    <t>彩钢板贴面</t>
  </si>
  <si>
    <t>12mm厚单面彩钢板内衬石膏板</t>
  </si>
  <si>
    <t>轻钢龙骨</t>
  </si>
  <si>
    <t>C75</t>
  </si>
  <si>
    <t>三</t>
  </si>
  <si>
    <t>门窗工程</t>
  </si>
  <si>
    <t>甲级钢质防火门</t>
  </si>
  <si>
    <t>双开、1500*2200；耐火时间≥2H，含闭门器、顺位器、防火门锁、门框等五金配件</t>
  </si>
  <si>
    <t>机 房 供 配 电 系 统</t>
  </si>
  <si>
    <t>精密空调配电柜</t>
  </si>
  <si>
    <t>400*800*1200</t>
  </si>
  <si>
    <t>UPS输入配电柜</t>
  </si>
  <si>
    <t>UPS1输出配电柜</t>
  </si>
  <si>
    <t>配电列头柜</t>
  </si>
  <si>
    <t>600*1000*2000</t>
  </si>
  <si>
    <t>市电节能格栅灯盘</t>
  </si>
  <si>
    <t>600*600, 3*18W</t>
  </si>
  <si>
    <t>UPS节能格栅灯盘</t>
  </si>
  <si>
    <t>安全出口指示灯</t>
  </si>
  <si>
    <t>600*800*2000</t>
  </si>
  <si>
    <t>工业连接器</t>
  </si>
  <si>
    <t>16A/2P，一体化外壳结构，带电缆紧固件和密封件</t>
  </si>
  <si>
    <t>万用孔PDU（电源分配单元）</t>
  </si>
  <si>
    <t>16A\8位，含4个万用插孔和4个IEC C13 插孔</t>
  </si>
  <si>
    <t>小电器-86型开关（</t>
  </si>
  <si>
    <t>双联单控板把开关</t>
  </si>
  <si>
    <t>底盒</t>
  </si>
  <si>
    <t>强电插座</t>
  </si>
  <si>
    <t>机 房 防 雷 接 地 系 统</t>
  </si>
  <si>
    <t>一级电源防雷器</t>
  </si>
  <si>
    <t>ASD-420/B80-4P</t>
  </si>
  <si>
    <t>二级电源防雷器</t>
  </si>
  <si>
    <t>ASD-420/B40-4P</t>
  </si>
  <si>
    <t>三级电源防雷器</t>
  </si>
  <si>
    <t>ASD-420/B20-4P</t>
  </si>
  <si>
    <t>铜排带</t>
  </si>
  <si>
    <t>30*3</t>
  </si>
  <si>
    <t>绝缘端子</t>
  </si>
  <si>
    <t>付</t>
  </si>
  <si>
    <t>UPS 系 统</t>
  </si>
  <si>
    <t>不间断电源（ups）</t>
  </si>
  <si>
    <t xml:space="preserve">型号：40KVA
三进三出纯在线双变换式产品，支持380/400/415V，50/60Hz电网体系，提供最佳的供电质量与负载保护。
输入功率因数高达0.99，输入谐波电流小于3%，整机效率高达95%，绿色环保，高效节能。
丰富的选件：防尘网、SNMP网络通信卡、防雷模块、电池温度补偿器、手机短信报警器。
DSP 全数字化控制，实现了整流、逆变、充电、放电各个功率变换环节全部数字化控制。
超宽输入电压与频率范围，适应恶劣电网环境，适应各种燃油发电机接入。
智能化系统自诊断方案，丰富的故障记录，大容量的历史记录存储空间。
友好的人机界面，配置大屏幕液晶与控制键盘，信息量富。
系统内所有风扇均采取冗余设计，极大地提高了系统的可靠性。
超强的负载适应性，超强的过载与短路能力。
智能化电池管理方案，延长电池使用寿命。
数字化环流控制技术，并机可靠性极高。
子系统采用模块化设计，便于现场维护。
面板配置EPO紧急关机按键。
所有电路板均采用三防工艺。
</t>
  </si>
  <si>
    <t>后备电池(后备2小时)</t>
  </si>
  <si>
    <t xml:space="preserve">型号：12V100AH
1、自放电率低。
2、容量充足。
3、使用温度范围宽
4、密封性能好。
5、导电性好。
6、充电接受能力强。
7、12V100AH
</t>
  </si>
  <si>
    <t>节</t>
  </si>
  <si>
    <t>电池柜</t>
  </si>
  <si>
    <t>定制</t>
  </si>
  <si>
    <t>机 房 精 密 空 调 系 统</t>
  </si>
  <si>
    <t>精密空调</t>
  </si>
  <si>
    <t>总冷量：≥17.0kW，显冷量: ≥15.5kW
上送风，全正面维护
室内风机采用节能高效的EC风机
空调风量: L≥5000m3/h
配套节能高效EC风机，机外余压：20~300pa可调，压缩机数量：1个
噪音：室内≤58dB
★应具有先进的微处理控制器，产品具有国家版权局的精密空调控制系统主控软件的证书，并提供相关证书，以保证产品采用的软件版权
★为防止噪音污染，要求空调机组具有静音证书，提供厂家盖章证明证书。
★在设计要求的室内、外组的安装正、负高差或水平距离条件下，机房专用空调机组能在较高效率下可靠运行，具有机房空调专有的管路高落差联接管证书，提供厂家盖章证明证书。
空调设备厂家须提供CNAS国家认证实验室，提供厂家盖章证明证书</t>
  </si>
  <si>
    <t>室外机支架</t>
  </si>
  <si>
    <t>配套（国产）</t>
  </si>
  <si>
    <t>铜管</t>
  </si>
  <si>
    <t>消 防 报 警 及 气 体 灭 火 系 统</t>
  </si>
  <si>
    <t>A</t>
  </si>
  <si>
    <t>气体灭火系统</t>
  </si>
  <si>
    <t>120L(单瓶)</t>
  </si>
  <si>
    <t>贮存压力2.5MPa、气瓶规格120L、单瓶组箱体1只、尺寸（mm）550*540*1800、虹吸管、容器阀、压力表各1只、电磁启动器、压力信号发生器1只、不锈钢连接软管1支、箱体喷头1只;接线柱1只。</t>
  </si>
  <si>
    <t>灭火药剂</t>
  </si>
  <si>
    <t>HFC-227ea  灭火剂无色无味气体，不含溴和氯元素，不破坏臭氧，洁净、符合环保要求</t>
  </si>
  <si>
    <t>Kg</t>
  </si>
  <si>
    <t>机械式泄压口</t>
  </si>
  <si>
    <r>
      <rPr>
        <sz val="9"/>
        <color indexed="8"/>
        <rFont val="宋体"/>
        <family val="3"/>
        <charset val="134"/>
      </rPr>
      <t>机械式、灭火系统启动喷洒灭火剂瞬间保护区内压力增大、动作压力1000±50pa、安装开孔（mm）420*410，泄压装置动作分流部分压力，保护防护区内设备和四周维护结构、有效泄压面积0.12m</t>
    </r>
    <r>
      <rPr>
        <vertAlign val="superscript"/>
        <sz val="9"/>
        <color indexed="8"/>
        <rFont val="宋体"/>
        <family val="3"/>
        <charset val="134"/>
      </rPr>
      <t>2</t>
    </r>
  </si>
  <si>
    <t>B</t>
  </si>
  <si>
    <t>火灾自动报警及联动控制系统部分</t>
  </si>
  <si>
    <t>点型光电感烟火灾探测器</t>
  </si>
  <si>
    <t>总线24V无极性、监视电流≤0.8mA、报警电流≤1.8mA、报警确认灯：红色，巡检闪烁，报警常亮；环境温度：-10℃~50℃；对不同材质燃烧后产生的白烟或黑烟均可响应。稳定性高、抗灰尘附着、抗电磁干扰、抗腐蚀、抗环境温度影响能力强，底座安装</t>
  </si>
  <si>
    <t>点型感温火灾探测器（A2R)</t>
  </si>
  <si>
    <t>总线24V无极性、监视电流≤0.8mA、报警电流≤1.8mA、报警确认灯：红色，巡检闪烁，报警常亮；环境温度：-10℃~50℃；稳定性高、抗灰尘附着、抗电磁干扰、抗腐蚀、抗环境温度影响能力强，底座安装</t>
  </si>
  <si>
    <t>探测器底座</t>
  </si>
  <si>
    <t>火灾声光警报器</t>
  </si>
  <si>
    <t>信号总线电源：24V 允许范围：16~28V、电源总线电压：DC24V 允许范围：DC20~28V；工作电流：总线监视电流≤0.8mA 总线动作电流≤6.0mA 电源监视电流≤10mA 电源动作电流≤160mA；环境温度-10~50℃、相对湿度≤95%；设置在保护区通道的内、外用于提醒机房管理人员及时疏散，启动时闪烁并伴有刺激强度的连续声响</t>
  </si>
  <si>
    <t>编码器</t>
  </si>
  <si>
    <t>紧急启停按钮</t>
  </si>
  <si>
    <t>信号总线电压：24V 允许范围：16~28V、电源总线电压：DC24V 允许范围：DC20~28V、工作电流：信号总线监视电流≤1mA 电源总线监视电流≤2mA 信号总线动作电流≤2mA 电源总线动作电流≤25mA温度：-10~50℃ 相对湿度≤95%灭火剂喷放时，安装在保护区通道外的放气指示灯呈频闪工作，提醒保护区外的人员不要进入保护区</t>
  </si>
  <si>
    <t>手自动转换盒</t>
  </si>
  <si>
    <t>气体灭火控制器手动/自动工况切换</t>
  </si>
  <si>
    <t>火灾声警报器</t>
  </si>
  <si>
    <t>电压：24V、单个探测器报警时动作，提醒管理人员确认火灾情况</t>
  </si>
  <si>
    <t>气体释放警报器</t>
  </si>
  <si>
    <t>设置于保护区出入、应急通道口外侧，在确认需要启动气体灭火系统的时启用；工作电压：总线24V,允许范围：16~28V、监视电流：≤0.8mA 报警电流≤10mA；环境温度-10~50℃、相对湿度≤95%</t>
  </si>
  <si>
    <t>总线隔离模块</t>
  </si>
  <si>
    <t>总线故障隔离</t>
  </si>
  <si>
    <t>输入/输出模块</t>
  </si>
  <si>
    <t>工作电压：总线24V 电压电压：DC24V；监视电流：总线电流≤1mA 电源电流≤5mA；动作电流：总线电流≤3mA 电源电流≤20mA； 稳定性高，抗干扰能力强；可以接收被监视设备动作后提供的常开无源触点信号，输入模块报警时确认灯闪亮；.电子编码方式。可通过专用电子编码器编址；二总线，功耗低。</t>
  </si>
  <si>
    <t>气体灭火控制器</t>
  </si>
  <si>
    <t>工作电源：AC220V50/60Hz，电源范围AC187~242V；功耗：监视状态功耗≤30w；备用电源：2个DC12V密封铅电池；气体喷洒输出：DC24V/2A，脉冲方式/持续方式（可转换）控制方式先进、安全性高、控制单个气体保护区、操作方便；对保护区的气体喷洒指示灯、声光报警器、紧急启停按钮等管理、记录火警、故障等信息；可自动启动气体灭火系统</t>
  </si>
  <si>
    <t xml:space="preserve">机 房 装 饰 系 统 </t>
  </si>
  <si>
    <t>全钢防静电架空活动地板</t>
  </si>
  <si>
    <t>双开、1500*2200；耐火时间≥2H，含闭门器、顺位器、防火门锁等五金配件</t>
  </si>
  <si>
    <t xml:space="preserve">型号：30KVA
模块化UPS主机30KVA、现配置4个10KVA功率模块，满足3+1冗余，单个模块可独立运行，不依赖集中控制器控制，具备不转旁路热插拔功能。单个机柜可扩充能力不低于40KVA，机柜之间可直接并联。 1、主路输入：输入配线3相+N线+地线,额定输入电压380VAC (线电压),额定频率50/60Hz,输入功率因数&gt;0.99,输入总谐波失真（THDi) &lt;4% （100%线性负载）；
2、旁路：旁路额定电压380AC(线电压)，旁路额定频率50/60Hz；
3、输出：额定输出电压380VAC (线电压)，额定输出频率50/60Hz，输出功率因数 1，电压精度±1%，输出动态响应&lt;5%，动态恢复时间≤ 20ms，输出总谐波失真（THDu） ＜1%  （线性负载），&lt;5.5% （非线性负载）
4、逆变器过载：110%, 1小时； 125%,10分钟； 150%,1分钟；&gt;150%,200ms；
5、频率精度：50/60Hz±0.02%；跟踪范围：可设置,±0.5Hz～±5Hz, 默认±3Hz，跟踪速率可设置,0.5Hz/S～3Hz/S,默认0.5Hz/S；
6、电池：电池额定电压±240VDC（可设），充电电压精度1%，充电功率20%*系统功率；
7、整机效率：主路模式&gt;96%（50%~100%负载），电池模式&gt;96%（50%~100%负载）；
8、提供厂家实验室CNAS证书、实验室UL证书、TUV证书
9、系统：显示LED +7寸LCD彩色触摸屏，接口标准:RS232 RS485 USB 可编程干接点，工作温度0 ～ 40 ℃；                                        10、整流器采用IGBT，具有PFC功能，输入功率因数高达0.99，输入谐波电流小于3%，整机效率大于96%；   </t>
  </si>
  <si>
    <t>1、自放电率低。
2、容量充足。
3、使用温度范围宽
4、密封性能好。
5、导电性好。
6、充电接受能力强。
7、12V100AH</t>
  </si>
  <si>
    <t>POE接入交换机</t>
  </si>
  <si>
    <t>型号：S5024PV3-EI-HPWR
技术参数要求：
1.交换容量≥336Gbps，转发性能≥42Mpps；
2.固化10/100/1000M以太网端口≥24，固化SFP非复用口≥4个；
3.要求所投产品支持防雷等级≥6KV
4.投标产品支持单端口POE输出功率≥60W
5.★投标产品可通过同一品牌的前端适配器实现常见的AC 24V、DC 12V等规格的非POE终端远程供电，提供所投产品官网截图（含链接）
6.★投标产品支持面板自带一键查看POE供电状态功能，提供所投产品官网截图（含链接）</t>
  </si>
  <si>
    <t>型号：WX2540H+LIS-16-BE+LIS-8-BE
技术参数要求：
1.★默认可管理AP数≥32个，最大可支持管理≥200个AP ，802.11转发性能≥8Gbps，提供官网截图
2.★单台设备最大可配置AP数目≥2K，单台设备最大支持的在线无线用户数目≥6K，提供官网截图
3.要求设备可配置AP的本地数据转发技术模式
4.★支持本地认证功能，无需通过外置Protal服务器和Radius服务器认证
5.支持根据用户需求定制化设计认证页面及用户自定义设计，保留测试权利
6.支持对非法无线接入点进行探测，并对非法AP进行屏蔽
7.支持手机短信获取WLAN接入密码实现安全认证
8.支持访客通过二维码授权的方式接入无线网络 ,保留测试权利
9.支持实时频谱防护,可视化射频干扰源对无线局域网的性能的影响
★硬件配置要求：
1.配置千兆电口≥8，千兆光口≥2；
2.配置足够数量的AP管理许可</t>
  </si>
  <si>
    <t>型号：APWA4320ACN-E-FIT
1.支持标准的802.11ac协议,采用双路双频设计，可同时工作在802.11a/n/ac wave2和802.11b/g/n模式
2.支持2条空间流,2.4单频最大接入速率≥300Mbps,5.8G单频最大接入速率≥867Mbps，整机最大接入速率≥1167Mbps
3.提供1个console管理口（RJ45）,1个10/100/1000Base-T以太网上联接口   
4.支持物联网模块收发单元，支持蓝牙、RFID、zigbee等多种协议；内置2个物联网扩展槽，可扩展更多物联网协议模块
5.无线网优工具使用广泛， 应用成熟。网优系统接入 AP 数超过 100 万台。提供无线优化工具运营截图并加盖原厂商公章证明
6.为确保Wi-Fi检测工具的成熟度，APP装机量大于30万，日活跃大于3000，提供截图证明</t>
  </si>
  <si>
    <t>5米不锈钢立杆，含地笼和接地装置（定制）</t>
  </si>
  <si>
    <t>型号：KEG·X6P
1.名称 6类非屏蔽网线；
2.规格型号线缆内部带十字线芯；符合UL94V-0等级；符合TIA/EIA 568B、EN50173-1和ISO 11801：2002
3.敷设方式 综合.</t>
  </si>
  <si>
    <r>
      <rPr>
        <sz val="9"/>
        <color theme="1"/>
        <rFont val="宋体"/>
        <family val="3"/>
        <charset val="134"/>
      </rPr>
      <t>1</t>
    </r>
    <r>
      <rPr>
        <sz val="9"/>
        <color theme="1"/>
        <rFont val="宋体"/>
        <family val="3"/>
        <charset val="134"/>
      </rPr>
      <t>2</t>
    </r>
    <r>
      <rPr>
        <sz val="9"/>
        <color theme="1"/>
        <rFont val="宋体"/>
        <family val="3"/>
        <charset val="134"/>
      </rPr>
      <t>芯室外单模光缆</t>
    </r>
  </si>
  <si>
    <t>1.名称 ：12芯室外单模光纤；光纤芯数：4芯
2.规格：符合规范要求；
3.敷设方式 综合</t>
  </si>
  <si>
    <t>光纤熔接盒</t>
  </si>
  <si>
    <t>国标</t>
  </si>
  <si>
    <t>电源箱</t>
  </si>
  <si>
    <t>草坪音箱基础</t>
  </si>
  <si>
    <t>广播线防水ZRRVS2*1.5</t>
  </si>
  <si>
    <t>ZRRVS2*1.5防水型</t>
  </si>
  <si>
    <t>型号：DS-2CD2T2NJXY-WJ
1.具有200万像素 CMOS传感器，红外补光距离不小于110米。
2.★内置GPU芯片，内置红外与白光补光灯。（公安部检验报告证明）
3.★支持白光报警功能，当报警产生时，可触发联动声音警报和白光闪烁，白天或夜晚均可输出彩色视频图像。（公安部检验报告证明）
4.最低照度彩色：0.001 lx，黑白0.0001lx。在1920x1080 @ 25fps下，清晰度不小于1100TVL。
5.支持H.264、H.265、MJPEG视频编码格式，其中H.264支持Baseline/Main/High Profile。
6.信噪比不小于59dB，需具不小于105dB宽动态。
7.摄像机能够在-45~70摄氏度，湿度小于93%环境下稳定工作，不低于IP67防尘防水等级。
8.同一静止场景相同图像质量下，设备在H.265编码方式时，开启智能编码功能和不开启智能编码相比，码率节约1/2。</t>
  </si>
  <si>
    <t>DS-2FA1210-DC-CH</t>
  </si>
  <si>
    <t>5米不锈钢立杆，含地笼和接地装置</t>
  </si>
  <si>
    <t>1.名称 六类网络配线架                             2.规格 24位 满配</t>
  </si>
  <si>
    <t>室外43寸竖屏，立杆安装</t>
  </si>
  <si>
    <t>型号：LFT420M-H80S
屏幕尺寸 43英寸 屏幕类别 A+级屏 屏幕分辨率 全高清（1920x1080） 亮度1500-2000流明 屏幕比例 16:9 刷屏率 60Hz</t>
  </si>
  <si>
    <t xml:space="preserve">多媒体播放器，顶级设计、高温、高湿下稳定运行、全高清播放、工业级嵌入式结构,全铝机身外框等.   工业处理器：双核1.8Hz低功耗CPU；  工业主板：X86工控平台 ， 硬盘容量: 32G工业固态硬盘，工业缓存：DDR 2GB RAM；网络接口：集成100\1000M以太网卡                              </t>
  </si>
  <si>
    <t>室外信息发布LED屏</t>
  </si>
  <si>
    <t>型号：LFT-SC80
P8全彩LED发布大屏，含支架，控制电脑、发送卡等设备，壁挂安装</t>
  </si>
  <si>
    <t>PE75管</t>
  </si>
  <si>
    <t>型号：PE100
国产优质</t>
  </si>
  <si>
    <t>SC100管</t>
  </si>
  <si>
    <t>型号：SC100
国产优质</t>
  </si>
  <si>
    <t>PE40管</t>
  </si>
  <si>
    <t>型号：PE50
国产优质</t>
  </si>
  <si>
    <t>PE32管</t>
  </si>
  <si>
    <t>型号：SC50
国产优质</t>
  </si>
  <si>
    <t>小号弱电井（含井盖）</t>
  </si>
  <si>
    <t>型号：W*H*D：600mm*600mm*600mm
国产优质</t>
  </si>
  <si>
    <t>智能化工程报价汇总表</t>
    <phoneticPr fontId="66" type="noConversion"/>
  </si>
  <si>
    <t>智能化（视频监控系统）</t>
    <phoneticPr fontId="66" type="noConversion"/>
  </si>
  <si>
    <t>智能化（防盗报警系统）</t>
    <phoneticPr fontId="66" type="noConversion"/>
  </si>
  <si>
    <t>智能化（电子巡查系统）</t>
    <phoneticPr fontId="66" type="noConversion"/>
  </si>
  <si>
    <t>智能化（管路系统）</t>
    <phoneticPr fontId="66" type="noConversion"/>
  </si>
  <si>
    <t>智能化（门禁一卡通系统）</t>
    <phoneticPr fontId="66" type="noConversion"/>
  </si>
  <si>
    <t>智能化（停车场系统）</t>
    <phoneticPr fontId="66" type="noConversion"/>
  </si>
  <si>
    <t>智能化（综合布线系统）</t>
    <phoneticPr fontId="66" type="noConversion"/>
  </si>
  <si>
    <t>智能化（计算机网络）</t>
    <phoneticPr fontId="66" type="noConversion"/>
  </si>
  <si>
    <t>智能化（有线电视系统）</t>
    <phoneticPr fontId="66" type="noConversion"/>
  </si>
  <si>
    <t>智能化（公共广播及背景音乐系统）</t>
    <phoneticPr fontId="66" type="noConversion"/>
  </si>
  <si>
    <t>智能化（信息导引及发布系统）</t>
    <phoneticPr fontId="66" type="noConversion"/>
  </si>
  <si>
    <t>智能化（数据中心机房）</t>
    <phoneticPr fontId="66" type="noConversion"/>
  </si>
  <si>
    <t>智能化（云数据监控中心）</t>
    <phoneticPr fontId="66" type="noConversion"/>
  </si>
  <si>
    <t>智能化（计算机网络系统）</t>
    <phoneticPr fontId="66" type="noConversion"/>
  </si>
  <si>
    <t>智能化（室外公共广播及背景音乐系统报价）</t>
    <phoneticPr fontId="66" type="noConversion"/>
  </si>
  <si>
    <t>智能化（室外视频监控系统）</t>
    <phoneticPr fontId="66" type="noConversion"/>
  </si>
  <si>
    <t>智能化（综合管路子系统）</t>
    <phoneticPr fontId="6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</si>
</sst>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.00_ "/>
    <numFmt numFmtId="178" formatCode="0.00_);[Red]\(0.00\)"/>
    <numFmt numFmtId="179" formatCode="[DBNum2][$-804]General"/>
  </numFmts>
  <fonts count="7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sz val="11"/>
      <name val="宋体"/>
      <charset val="134"/>
      <scheme val="minor"/>
    </font>
    <font>
      <b/>
      <sz val="12"/>
      <color theme="1"/>
      <name val="Calibri"/>
      <family val="2"/>
    </font>
    <font>
      <b/>
      <sz val="12"/>
      <name val="仿宋"/>
      <charset val="134"/>
    </font>
    <font>
      <b/>
      <sz val="10"/>
      <color indexed="8"/>
      <name val="Arial"/>
      <family val="2"/>
    </font>
    <font>
      <b/>
      <sz val="16"/>
      <name val="宋体"/>
      <charset val="134"/>
    </font>
    <font>
      <sz val="9"/>
      <name val="宋体"/>
      <charset val="134"/>
      <scheme val="minor"/>
    </font>
    <font>
      <sz val="12"/>
      <name val="仿宋"/>
      <charset val="134"/>
    </font>
    <font>
      <b/>
      <sz val="12"/>
      <name val="Calibri"/>
      <family val="2"/>
    </font>
    <font>
      <sz val="12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仿宋"/>
      <charset val="134"/>
    </font>
    <font>
      <sz val="9"/>
      <name val="仿宋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2"/>
      <color theme="1"/>
      <name val="仿宋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6"/>
      <color indexed="8"/>
      <name val="宋体"/>
      <charset val="134"/>
    </font>
    <font>
      <sz val="9"/>
      <color theme="1"/>
      <name val="黑体"/>
      <charset val="134"/>
    </font>
    <font>
      <b/>
      <sz val="9"/>
      <color theme="1"/>
      <name val="宋体"/>
      <charset val="134"/>
    </font>
    <font>
      <b/>
      <sz val="10"/>
      <color indexed="8"/>
      <name val="宋体"/>
      <charset val="134"/>
      <scheme val="minor"/>
    </font>
    <font>
      <sz val="9"/>
      <name val="Wingdings 2"/>
      <charset val="2"/>
    </font>
    <font>
      <b/>
      <sz val="9"/>
      <color rgb="FF000000"/>
      <name val="宋体"/>
      <charset val="134"/>
    </font>
    <font>
      <sz val="10.5"/>
      <color theme="1"/>
      <name val="宋体"/>
      <charset val="134"/>
    </font>
    <font>
      <sz val="9"/>
      <color indexed="8"/>
      <name val="Arial"/>
      <family val="2"/>
    </font>
    <font>
      <b/>
      <sz val="9"/>
      <name val="仿宋"/>
      <charset val="134"/>
    </font>
    <font>
      <b/>
      <sz val="9"/>
      <color indexed="8"/>
      <name val="Arial"/>
      <family val="2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Times New Roman"/>
      <family val="1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1"/>
    </font>
    <font>
      <sz val="12"/>
      <name val="新細明體"/>
      <charset val="136"/>
    </font>
    <font>
      <vertAlign val="superscript"/>
      <sz val="9"/>
      <color indexed="8"/>
      <name val="宋体"/>
      <family val="3"/>
      <charset val="134"/>
    </font>
    <font>
      <sz val="9"/>
      <name val="Verdana"/>
      <family val="2"/>
    </font>
    <font>
      <sz val="9"/>
      <name val="Wingdings 2"/>
      <family val="1"/>
      <charset val="2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4">
    <xf numFmtId="179" fontId="0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53" fillId="0" borderId="0"/>
    <xf numFmtId="179" fontId="54" fillId="2" borderId="0"/>
    <xf numFmtId="9" fontId="53" fillId="0" borderId="0" applyFont="0" applyFill="0" applyBorder="0" applyAlignment="0" applyProtection="0">
      <alignment vertical="center"/>
    </xf>
    <xf numFmtId="179" fontId="51" fillId="0" borderId="0">
      <alignment vertical="center"/>
    </xf>
    <xf numFmtId="179" fontId="52" fillId="0" borderId="0"/>
    <xf numFmtId="179" fontId="51" fillId="0" borderId="0">
      <alignment vertical="center"/>
    </xf>
    <xf numFmtId="179" fontId="47" fillId="0" borderId="0"/>
    <xf numFmtId="179" fontId="47" fillId="0" borderId="0"/>
    <xf numFmtId="179" fontId="47" fillId="0" borderId="0">
      <alignment vertical="center"/>
    </xf>
    <xf numFmtId="179" fontId="47" fillId="0" borderId="0">
      <alignment vertical="center"/>
    </xf>
    <xf numFmtId="179" fontId="47" fillId="0" borderId="0"/>
    <xf numFmtId="179" fontId="47" fillId="0" borderId="0"/>
    <xf numFmtId="179" fontId="57" fillId="0" borderId="0"/>
    <xf numFmtId="179" fontId="56" fillId="0" borderId="0"/>
    <xf numFmtId="179" fontId="51" fillId="0" borderId="0">
      <alignment vertical="center"/>
    </xf>
    <xf numFmtId="179" fontId="47" fillId="0" borderId="0">
      <alignment vertical="center"/>
    </xf>
    <xf numFmtId="179" fontId="51" fillId="0" borderId="0">
      <alignment vertical="center"/>
    </xf>
    <xf numFmtId="179" fontId="47" fillId="0" borderId="0">
      <alignment vertical="center"/>
    </xf>
    <xf numFmtId="179" fontId="51" fillId="0" borderId="0">
      <alignment vertical="center"/>
    </xf>
    <xf numFmtId="179" fontId="51" fillId="0" borderId="0"/>
    <xf numFmtId="179" fontId="51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53" fillId="0" borderId="0">
      <alignment vertical="center"/>
    </xf>
    <xf numFmtId="179" fontId="53" fillId="0" borderId="0">
      <alignment vertical="center"/>
    </xf>
    <xf numFmtId="179" fontId="47" fillId="0" borderId="0">
      <alignment vertical="center"/>
    </xf>
    <xf numFmtId="179" fontId="51" fillId="0" borderId="0">
      <alignment vertical="center"/>
    </xf>
    <xf numFmtId="179" fontId="55" fillId="0" borderId="0"/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51" fillId="0" borderId="0">
      <alignment vertical="center"/>
    </xf>
    <xf numFmtId="179" fontId="55" fillId="0" borderId="0"/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47" fillId="0" borderId="0">
      <alignment vertical="center"/>
    </xf>
    <xf numFmtId="179" fontId="51" fillId="0" borderId="0">
      <alignment vertical="center"/>
    </xf>
    <xf numFmtId="179" fontId="47" fillId="0" borderId="0">
      <alignment vertical="center"/>
    </xf>
    <xf numFmtId="179" fontId="47" fillId="0" borderId="0"/>
    <xf numFmtId="179" fontId="47" fillId="0" borderId="0"/>
    <xf numFmtId="179" fontId="47" fillId="0" borderId="0"/>
    <xf numFmtId="179" fontId="47" fillId="0" borderId="0"/>
    <xf numFmtId="179" fontId="55" fillId="0" borderId="0"/>
    <xf numFmtId="179" fontId="47" fillId="0" borderId="0"/>
    <xf numFmtId="179" fontId="47" fillId="0" borderId="0"/>
    <xf numFmtId="179" fontId="54" fillId="2" borderId="0"/>
    <xf numFmtId="179" fontId="51" fillId="0" borderId="0">
      <alignment vertical="center"/>
    </xf>
    <xf numFmtId="179" fontId="52" fillId="0" borderId="0"/>
    <xf numFmtId="179" fontId="47" fillId="0" borderId="0">
      <alignment vertical="center"/>
    </xf>
    <xf numFmtId="179" fontId="51" fillId="0" borderId="0"/>
    <xf numFmtId="179" fontId="52" fillId="0" borderId="0"/>
    <xf numFmtId="179" fontId="51" fillId="0" borderId="0"/>
    <xf numFmtId="179" fontId="51" fillId="0" borderId="0">
      <alignment vertical="center"/>
    </xf>
  </cellStyleXfs>
  <cellXfs count="357">
    <xf numFmtId="179" fontId="0" fillId="0" borderId="0" xfId="0">
      <alignment vertical="center"/>
    </xf>
    <xf numFmtId="0" fontId="53" fillId="0" borderId="0" xfId="27" applyNumberFormat="1" applyAlignment="1">
      <alignment vertical="center"/>
    </xf>
    <xf numFmtId="0" fontId="53" fillId="0" borderId="0" xfId="27" applyNumberFormat="1">
      <alignment vertical="center"/>
    </xf>
    <xf numFmtId="0" fontId="2" fillId="0" borderId="0" xfId="27" applyNumberFormat="1" applyFont="1" applyAlignment="1">
      <alignment horizontal="right" vertical="center"/>
    </xf>
    <xf numFmtId="0" fontId="2" fillId="0" borderId="0" xfId="27" applyNumberFormat="1" applyFont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4" fillId="0" borderId="1" xfId="69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27" applyNumberFormat="1" applyFont="1" applyFill="1" applyBorder="1" applyAlignment="1" applyProtection="1">
      <alignment horizontal="center" vertical="center" wrapText="1"/>
    </xf>
    <xf numFmtId="0" fontId="6" fillId="0" borderId="1" xfId="27" applyNumberFormat="1" applyFont="1" applyFill="1" applyBorder="1" applyAlignment="1" applyProtection="1">
      <alignment horizontal="left" vertical="center" wrapText="1"/>
    </xf>
    <xf numFmtId="0" fontId="7" fillId="0" borderId="1" xfId="27" applyNumberFormat="1" applyFont="1" applyBorder="1" applyAlignment="1">
      <alignment horizontal="center" vertical="center"/>
    </xf>
    <xf numFmtId="0" fontId="53" fillId="0" borderId="1" xfId="27" applyNumberFormat="1" applyBorder="1" applyAlignment="1">
      <alignment horizontal="center" vertical="center"/>
    </xf>
    <xf numFmtId="0" fontId="4" fillId="0" borderId="1" xfId="69" applyNumberFormat="1" applyFont="1" applyFill="1" applyBorder="1" applyAlignment="1" applyProtection="1">
      <alignment horizontal="center" vertical="center"/>
    </xf>
    <xf numFmtId="0" fontId="4" fillId="0" borderId="1" xfId="69" applyNumberFormat="1" applyFont="1" applyFill="1" applyBorder="1" applyAlignment="1" applyProtection="1">
      <alignment horizontal="left" vertical="center"/>
    </xf>
    <xf numFmtId="0" fontId="8" fillId="0" borderId="1" xfId="69" applyNumberFormat="1" applyFont="1" applyFill="1" applyBorder="1" applyAlignment="1" applyProtection="1">
      <alignment vertical="center" wrapText="1"/>
    </xf>
    <xf numFmtId="0" fontId="8" fillId="0" borderId="1" xfId="69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/>
    <xf numFmtId="0" fontId="8" fillId="0" borderId="1" xfId="69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11" fillId="0" borderId="0" xfId="27" applyNumberFormat="1" applyFont="1" applyAlignment="1">
      <alignment horizontal="justify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53" fillId="0" borderId="1" xfId="27" applyNumberFormat="1" applyBorder="1">
      <alignment vertical="center"/>
    </xf>
    <xf numFmtId="0" fontId="53" fillId="0" borderId="1" xfId="27" applyNumberFormat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8" fillId="0" borderId="0" xfId="69" applyNumberFormat="1" applyFont="1" applyFill="1" applyBorder="1" applyAlignment="1" applyProtection="1">
      <alignment vertical="center"/>
    </xf>
    <xf numFmtId="0" fontId="10" fillId="0" borderId="0" xfId="0" applyNumberFormat="1" applyFont="1" applyFill="1">
      <alignment vertical="center"/>
    </xf>
    <xf numFmtId="0" fontId="3" fillId="0" borderId="0" xfId="0" applyNumberFormat="1" applyFont="1" applyFill="1" applyAlignment="1">
      <alignment horizontal="right" vertical="center"/>
    </xf>
    <xf numFmtId="0" fontId="10" fillId="0" borderId="0" xfId="0" applyNumberFormat="1" applyFont="1" applyFill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 readingOrder="1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 readingOrder="1"/>
    </xf>
    <xf numFmtId="0" fontId="15" fillId="0" borderId="1" xfId="15" applyNumberFormat="1" applyFont="1" applyFill="1" applyBorder="1" applyAlignment="1">
      <alignment horizontal="left" vertical="center" wrapText="1"/>
    </xf>
    <xf numFmtId="0" fontId="15" fillId="0" borderId="1" xfId="52" applyNumberFormat="1" applyFont="1" applyFill="1" applyBorder="1" applyAlignment="1">
      <alignment horizontal="left" vertical="center" wrapText="1"/>
    </xf>
    <xf numFmtId="0" fontId="15" fillId="0" borderId="1" xfId="51" applyNumberFormat="1" applyFont="1" applyFill="1" applyBorder="1" applyAlignment="1">
      <alignment horizontal="center" vertical="center"/>
    </xf>
    <xf numFmtId="0" fontId="15" fillId="0" borderId="1" xfId="54" applyNumberFormat="1" applyFont="1" applyFill="1" applyBorder="1" applyAlignment="1">
      <alignment horizontal="center" vertical="center" wrapText="1"/>
    </xf>
    <xf numFmtId="0" fontId="15" fillId="0" borderId="1" xfId="28" applyNumberFormat="1" applyFont="1" applyFill="1" applyBorder="1" applyAlignment="1">
      <alignment horizontal="left" vertical="center" wrapText="1"/>
    </xf>
    <xf numFmtId="0" fontId="15" fillId="0" borderId="1" xfId="70" applyNumberFormat="1" applyFont="1" applyFill="1" applyBorder="1" applyAlignment="1">
      <alignment horizontal="left" vertical="center" wrapText="1"/>
    </xf>
    <xf numFmtId="0" fontId="15" fillId="0" borderId="1" xfId="7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Alignment="1">
      <alignment horizontal="justify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8" fillId="0" borderId="0" xfId="5" applyNumberFormat="1" applyFont="1" applyFill="1" applyBorder="1" applyAlignment="1" applyProtection="1">
      <alignment vertical="center"/>
    </xf>
    <xf numFmtId="0" fontId="0" fillId="0" borderId="0" xfId="0" applyNumberFormat="1" applyFill="1">
      <alignment vertical="center"/>
    </xf>
    <xf numFmtId="0" fontId="15" fillId="0" borderId="1" xfId="28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top" wrapText="1"/>
    </xf>
    <xf numFmtId="0" fontId="15" fillId="0" borderId="1" xfId="28" applyNumberFormat="1" applyFont="1" applyFill="1" applyBorder="1" applyAlignment="1">
      <alignment horizontal="center" vertical="center"/>
    </xf>
    <xf numFmtId="0" fontId="15" fillId="0" borderId="1" xfId="70" applyNumberFormat="1" applyFont="1" applyFill="1" applyBorder="1" applyAlignment="1">
      <alignment horizontal="left" vertical="top" wrapText="1"/>
    </xf>
    <xf numFmtId="0" fontId="19" fillId="0" borderId="1" xfId="28" applyNumberFormat="1" applyFont="1" applyFill="1" applyBorder="1" applyAlignment="1">
      <alignment horizontal="center" vertical="center" wrapText="1"/>
    </xf>
    <xf numFmtId="0" fontId="19" fillId="0" borderId="1" xfId="28" applyNumberFormat="1" applyFont="1" applyFill="1" applyBorder="1" applyAlignment="1">
      <alignment horizontal="left" vertical="center" wrapText="1"/>
    </xf>
    <xf numFmtId="0" fontId="19" fillId="0" borderId="1" xfId="70" applyNumberFormat="1" applyFont="1" applyFill="1" applyBorder="1" applyAlignment="1">
      <alignment horizontal="left" vertical="top" wrapText="1"/>
    </xf>
    <xf numFmtId="0" fontId="19" fillId="0" borderId="1" xfId="7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66" applyNumberFormat="1" applyFont="1" applyFill="1" applyBorder="1" applyAlignment="1">
      <alignment horizontal="center" vertical="center"/>
    </xf>
    <xf numFmtId="0" fontId="22" fillId="0" borderId="1" xfId="4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left" vertical="top" wrapText="1"/>
    </xf>
    <xf numFmtId="0" fontId="22" fillId="0" borderId="1" xfId="4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2" xfId="4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2" fillId="0" borderId="0" xfId="0" applyNumberFormat="1" applyFont="1" applyFill="1" applyAlignment="1">
      <alignment horizontal="right" vertical="center"/>
    </xf>
    <xf numFmtId="0" fontId="0" fillId="0" borderId="0" xfId="0" applyNumberFormat="1" applyFill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15" fillId="0" borderId="1" xfId="28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2" fillId="0" borderId="1" xfId="54" applyNumberFormat="1" applyFont="1" applyFill="1" applyBorder="1" applyAlignment="1">
      <alignment horizontal="center" vertical="center" wrapText="1"/>
    </xf>
    <xf numFmtId="0" fontId="0" fillId="0" borderId="1" xfId="28" applyNumberFormat="1" applyFont="1" applyFill="1" applyBorder="1" applyAlignment="1">
      <alignment horizontal="center" vertical="center"/>
    </xf>
    <xf numFmtId="0" fontId="0" fillId="0" borderId="1" xfId="70" applyNumberFormat="1" applyFont="1" applyFill="1" applyBorder="1" applyAlignment="1">
      <alignment horizontal="center" vertical="center" wrapText="1"/>
    </xf>
    <xf numFmtId="0" fontId="24" fillId="0" borderId="1" xfId="51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>
      <alignment vertical="center"/>
    </xf>
    <xf numFmtId="0" fontId="2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 wrapText="1"/>
    </xf>
    <xf numFmtId="0" fontId="25" fillId="0" borderId="1" xfId="0" applyNumberFormat="1" applyFont="1" applyFill="1" applyBorder="1" applyAlignment="1">
      <alignment vertical="center"/>
    </xf>
    <xf numFmtId="0" fontId="22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vertical="center"/>
    </xf>
    <xf numFmtId="0" fontId="22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NumberFormat="1" applyFont="1" applyFill="1" applyBorder="1" applyAlignment="1">
      <alignment horizontal="justify" vertical="center" wrapText="1"/>
    </xf>
    <xf numFmtId="0" fontId="23" fillId="0" borderId="1" xfId="0" applyNumberFormat="1" applyFont="1" applyFill="1" applyBorder="1" applyAlignment="1">
      <alignment horizontal="left" vertical="top" wrapText="1"/>
    </xf>
    <xf numFmtId="0" fontId="23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Alignment="1">
      <alignment vertical="center"/>
    </xf>
    <xf numFmtId="0" fontId="5" fillId="0" borderId="6" xfId="0" applyNumberFormat="1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 wrapText="1"/>
    </xf>
    <xf numFmtId="0" fontId="25" fillId="0" borderId="4" xfId="0" applyNumberFormat="1" applyFont="1" applyFill="1" applyBorder="1" applyAlignment="1">
      <alignment horizontal="left"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left" vertical="center" wrapText="1"/>
    </xf>
    <xf numFmtId="0" fontId="27" fillId="0" borderId="1" xfId="0" applyNumberFormat="1" applyFont="1" applyFill="1" applyBorder="1" applyAlignment="1">
      <alignment horizontal="left" vertical="center"/>
    </xf>
    <xf numFmtId="0" fontId="22" fillId="0" borderId="1" xfId="7" applyNumberFormat="1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vertical="center"/>
    </xf>
    <xf numFmtId="0" fontId="23" fillId="0" borderId="1" xfId="0" applyNumberFormat="1" applyFont="1" applyFill="1" applyBorder="1" applyAlignment="1">
      <alignment horizontal="left" vertical="center"/>
    </xf>
    <xf numFmtId="0" fontId="28" fillId="0" borderId="1" xfId="0" applyNumberFormat="1" applyFont="1" applyFill="1" applyBorder="1" applyAlignment="1">
      <alignment horizontal="left" vertical="top" wrapText="1"/>
    </xf>
    <xf numFmtId="0" fontId="23" fillId="0" borderId="1" xfId="0" applyNumberFormat="1" applyFont="1" applyFill="1" applyBorder="1" applyAlignment="1">
      <alignment horizontal="center" vertical="top"/>
    </xf>
    <xf numFmtId="0" fontId="23" fillId="0" borderId="1" xfId="57" applyNumberFormat="1" applyFont="1" applyFill="1" applyBorder="1" applyAlignment="1">
      <alignment horizontal="left" vertical="top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1" xfId="58" applyNumberFormat="1" applyFont="1" applyFill="1" applyBorder="1" applyAlignment="1">
      <alignment horizontal="left" vertical="top" wrapText="1"/>
    </xf>
    <xf numFmtId="0" fontId="23" fillId="0" borderId="1" xfId="48" applyNumberFormat="1" applyFont="1" applyFill="1" applyBorder="1" applyAlignment="1">
      <alignment horizontal="left" vertical="top" wrapText="1"/>
    </xf>
    <xf numFmtId="0" fontId="23" fillId="0" borderId="1" xfId="63" applyNumberFormat="1" applyFont="1" applyFill="1" applyBorder="1" applyAlignment="1">
      <alignment horizontal="left" vertical="top" wrapText="1"/>
    </xf>
    <xf numFmtId="0" fontId="22" fillId="0" borderId="1" xfId="39" applyNumberFormat="1" applyFont="1" applyFill="1" applyBorder="1" applyAlignment="1">
      <alignment horizontal="left" vertical="top" wrapText="1"/>
    </xf>
    <xf numFmtId="0" fontId="23" fillId="0" borderId="1" xfId="17" applyNumberFormat="1" applyFont="1" applyFill="1" applyBorder="1" applyAlignment="1">
      <alignment horizontal="left" vertical="top" wrapText="1"/>
    </xf>
    <xf numFmtId="0" fontId="23" fillId="0" borderId="1" xfId="18" applyNumberFormat="1" applyFont="1" applyFill="1" applyBorder="1" applyAlignment="1">
      <alignment horizontal="left" vertical="top" wrapText="1"/>
    </xf>
    <xf numFmtId="0" fontId="23" fillId="0" borderId="1" xfId="19" applyNumberFormat="1" applyFont="1" applyFill="1" applyBorder="1" applyAlignment="1">
      <alignment horizontal="left" vertical="top" wrapText="1"/>
    </xf>
    <xf numFmtId="0" fontId="23" fillId="0" borderId="1" xfId="56" applyNumberFormat="1" applyFont="1" applyFill="1" applyBorder="1" applyAlignment="1">
      <alignment horizontal="left" vertical="top" wrapText="1"/>
    </xf>
    <xf numFmtId="0" fontId="23" fillId="0" borderId="1" xfId="6" applyNumberFormat="1" applyFont="1" applyFill="1" applyBorder="1" applyAlignment="1">
      <alignment horizontal="left" vertical="top" wrapText="1"/>
    </xf>
    <xf numFmtId="0" fontId="23" fillId="0" borderId="3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 readingOrder="1"/>
    </xf>
    <xf numFmtId="0" fontId="22" fillId="0" borderId="1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19" fillId="0" borderId="1" xfId="72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 applyProtection="1">
      <alignment horizontal="left" vertical="center" wrapText="1" readingOrder="1"/>
    </xf>
    <xf numFmtId="0" fontId="29" fillId="0" borderId="1" xfId="0" applyNumberFormat="1" applyFont="1" applyFill="1" applyBorder="1" applyAlignment="1" applyProtection="1">
      <alignment horizontal="left" vertical="center" wrapText="1" readingOrder="1"/>
    </xf>
    <xf numFmtId="0" fontId="29" fillId="0" borderId="1" xfId="15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vertical="center" readingOrder="1"/>
    </xf>
    <xf numFmtId="0" fontId="22" fillId="0" borderId="1" xfId="22" applyNumberFormat="1" applyFont="1" applyFill="1" applyBorder="1" applyAlignment="1">
      <alignment horizontal="center" vertical="center" wrapText="1"/>
    </xf>
    <xf numFmtId="0" fontId="23" fillId="0" borderId="1" xfId="22" applyNumberFormat="1" applyFont="1" applyFill="1" applyBorder="1" applyAlignment="1">
      <alignment horizontal="left" vertical="center" wrapText="1"/>
    </xf>
    <xf numFmtId="0" fontId="23" fillId="0" borderId="1" xfId="22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left" vertical="top" wrapText="1"/>
    </xf>
    <xf numFmtId="0" fontId="22" fillId="0" borderId="3" xfId="22" applyNumberFormat="1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left" vertical="center" wrapText="1"/>
    </xf>
    <xf numFmtId="0" fontId="23" fillId="0" borderId="3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>
      <alignment vertical="center"/>
    </xf>
    <xf numFmtId="0" fontId="31" fillId="0" borderId="0" xfId="0" applyNumberFormat="1" applyFont="1" applyFill="1" applyAlignment="1">
      <alignment vertical="center"/>
    </xf>
    <xf numFmtId="0" fontId="31" fillId="0" borderId="0" xfId="0" applyNumberFormat="1" applyFont="1" applyFill="1">
      <alignment vertical="center"/>
    </xf>
    <xf numFmtId="0" fontId="33" fillId="0" borderId="0" xfId="0" applyNumberFormat="1" applyFont="1" applyFill="1" applyAlignment="1">
      <alignment horizontal="center" vertical="center"/>
    </xf>
    <xf numFmtId="0" fontId="33" fillId="0" borderId="0" xfId="0" applyNumberFormat="1" applyFont="1" applyFill="1">
      <alignment vertical="center"/>
    </xf>
    <xf numFmtId="0" fontId="34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52" applyNumberFormat="1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left" vertical="top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28" applyNumberFormat="1" applyFont="1" applyFill="1" applyBorder="1" applyAlignment="1">
      <alignment horizontal="left" vertical="top" wrapText="1"/>
    </xf>
    <xf numFmtId="0" fontId="6" fillId="0" borderId="1" xfId="28" applyNumberFormat="1" applyFont="1" applyFill="1" applyBorder="1" applyAlignment="1">
      <alignment horizontal="left" vertical="center" wrapText="1"/>
    </xf>
    <xf numFmtId="0" fontId="6" fillId="0" borderId="1" xfId="71" applyNumberFormat="1" applyFont="1" applyFill="1" applyBorder="1" applyAlignment="1">
      <alignment horizontal="left" vertical="top" wrapText="1"/>
    </xf>
    <xf numFmtId="0" fontId="6" fillId="0" borderId="1" xfId="31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4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/>
    <xf numFmtId="0" fontId="35" fillId="0" borderId="0" xfId="0" applyNumberFormat="1" applyFont="1" applyFill="1" applyAlignment="1">
      <alignment vertical="center"/>
    </xf>
    <xf numFmtId="0" fontId="36" fillId="0" borderId="1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left" vertical="center"/>
    </xf>
    <xf numFmtId="0" fontId="26" fillId="0" borderId="5" xfId="0" applyNumberFormat="1" applyFont="1" applyFill="1" applyBorder="1" applyAlignment="1">
      <alignment horizontal="left" vertical="center" wrapText="1"/>
    </xf>
    <xf numFmtId="0" fontId="26" fillId="0" borderId="5" xfId="0" applyNumberFormat="1" applyFont="1" applyFill="1" applyBorder="1" applyAlignment="1">
      <alignment vertical="center" wrapText="1"/>
    </xf>
    <xf numFmtId="0" fontId="15" fillId="0" borderId="1" xfId="48" applyNumberFormat="1" applyFont="1" applyFill="1" applyBorder="1" applyAlignment="1">
      <alignment vertical="top" wrapText="1"/>
    </xf>
    <xf numFmtId="0" fontId="15" fillId="0" borderId="1" xfId="0" applyNumberFormat="1" applyFont="1" applyFill="1" applyBorder="1" applyAlignment="1">
      <alignment horizontal="center" vertical="center" readingOrder="1"/>
    </xf>
    <xf numFmtId="0" fontId="15" fillId="0" borderId="1" xfId="56" applyNumberFormat="1" applyFont="1" applyFill="1" applyBorder="1" applyAlignment="1">
      <alignment vertical="top" wrapText="1"/>
    </xf>
    <xf numFmtId="0" fontId="15" fillId="0" borderId="1" xfId="6" applyNumberFormat="1" applyFont="1" applyFill="1" applyBorder="1" applyAlignment="1">
      <alignment horizontal="left" vertical="center" wrapText="1"/>
    </xf>
    <xf numFmtId="0" fontId="15" fillId="0" borderId="1" xfId="18" applyNumberFormat="1" applyFont="1" applyFill="1" applyBorder="1" applyAlignment="1">
      <alignment vertical="top" wrapText="1"/>
    </xf>
    <xf numFmtId="0" fontId="15" fillId="0" borderId="1" xfId="8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left" vertical="top" wrapText="1" readingOrder="1"/>
    </xf>
    <xf numFmtId="0" fontId="15" fillId="0" borderId="1" xfId="21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 wrapText="1" readingOrder="1"/>
    </xf>
    <xf numFmtId="0" fontId="15" fillId="0" borderId="1" xfId="23" applyNumberFormat="1" applyFont="1" applyFill="1" applyBorder="1" applyAlignment="1">
      <alignment horizontal="left" vertical="center" wrapText="1"/>
    </xf>
    <xf numFmtId="0" fontId="29" fillId="0" borderId="1" xfId="25" applyNumberFormat="1" applyFont="1" applyFill="1" applyBorder="1" applyAlignment="1">
      <alignment horizontal="left" vertical="center" wrapText="1"/>
    </xf>
    <xf numFmtId="0" fontId="29" fillId="0" borderId="1" xfId="0" applyNumberFormat="1" applyFont="1" applyFill="1" applyBorder="1" applyAlignment="1">
      <alignment horizontal="center" vertical="center" readingOrder="1"/>
    </xf>
    <xf numFmtId="0" fontId="29" fillId="0" borderId="1" xfId="24" applyNumberFormat="1" applyFont="1" applyFill="1" applyBorder="1" applyAlignment="1">
      <alignment horizontal="left" vertical="center" wrapText="1"/>
    </xf>
    <xf numFmtId="0" fontId="29" fillId="0" borderId="1" xfId="11" applyNumberFormat="1" applyFont="1" applyFill="1" applyBorder="1" applyAlignment="1">
      <alignment horizontal="left" vertical="center" wrapText="1"/>
    </xf>
    <xf numFmtId="0" fontId="29" fillId="0" borderId="1" xfId="23" applyNumberFormat="1" applyFont="1" applyFill="1" applyBorder="1" applyAlignment="1">
      <alignment horizontal="left" vertical="center" wrapText="1"/>
    </xf>
    <xf numFmtId="0" fontId="15" fillId="0" borderId="1" xfId="38" applyNumberFormat="1" applyFont="1" applyFill="1" applyBorder="1" applyAlignment="1">
      <alignment horizontal="left" vertical="center" wrapText="1"/>
    </xf>
    <xf numFmtId="0" fontId="29" fillId="0" borderId="1" xfId="33" applyNumberFormat="1" applyFont="1" applyFill="1" applyBorder="1" applyAlignment="1">
      <alignment horizontal="left" vertical="center" wrapText="1"/>
    </xf>
    <xf numFmtId="0" fontId="15" fillId="0" borderId="1" xfId="42" applyNumberFormat="1" applyFont="1" applyFill="1" applyBorder="1" applyAlignment="1">
      <alignment horizontal="left" vertical="center" wrapText="1"/>
    </xf>
    <xf numFmtId="0" fontId="15" fillId="0" borderId="1" xfId="34" applyNumberFormat="1" applyFont="1" applyFill="1" applyBorder="1" applyAlignment="1">
      <alignment horizontal="left" vertical="center" wrapText="1"/>
    </xf>
    <xf numFmtId="0" fontId="15" fillId="0" borderId="1" xfId="2" applyNumberFormat="1" applyFont="1" applyFill="1" applyBorder="1" applyAlignment="1">
      <alignment horizontal="left" vertical="center" wrapText="1"/>
    </xf>
    <xf numFmtId="0" fontId="15" fillId="0" borderId="1" xfId="47" applyNumberFormat="1" applyFont="1" applyFill="1" applyBorder="1" applyAlignment="1">
      <alignment horizontal="left" vertical="center" wrapText="1"/>
    </xf>
    <xf numFmtId="0" fontId="15" fillId="0" borderId="1" xfId="41" applyNumberFormat="1" applyFont="1" applyFill="1" applyBorder="1" applyAlignment="1">
      <alignment horizontal="left" vertical="center" wrapText="1"/>
    </xf>
    <xf numFmtId="0" fontId="15" fillId="0" borderId="1" xfId="46" applyNumberFormat="1" applyFont="1" applyFill="1" applyBorder="1" applyAlignment="1">
      <alignment horizontal="left" vertical="center" wrapText="1"/>
    </xf>
    <xf numFmtId="0" fontId="15" fillId="0" borderId="1" xfId="50" applyNumberFormat="1" applyFont="1" applyFill="1" applyBorder="1" applyAlignment="1">
      <alignment horizontal="left" vertical="center" wrapText="1"/>
    </xf>
    <xf numFmtId="0" fontId="15" fillId="0" borderId="1" xfId="53" applyNumberFormat="1" applyFont="1" applyFill="1" applyBorder="1" applyAlignment="1">
      <alignment horizontal="left" vertical="center" wrapText="1"/>
    </xf>
    <xf numFmtId="0" fontId="15" fillId="0" borderId="1" xfId="55" applyNumberFormat="1" applyFont="1" applyFill="1" applyBorder="1" applyAlignment="1">
      <alignment horizontal="left" vertical="center" wrapText="1"/>
    </xf>
    <xf numFmtId="0" fontId="15" fillId="0" borderId="1" xfId="24" applyNumberFormat="1" applyFont="1" applyFill="1" applyBorder="1" applyAlignment="1">
      <alignment horizontal="left" vertical="center" wrapText="1"/>
    </xf>
    <xf numFmtId="0" fontId="15" fillId="0" borderId="1" xfId="11" applyNumberFormat="1" applyFont="1" applyFill="1" applyBorder="1" applyAlignment="1">
      <alignment horizontal="left" vertical="center" wrapText="1"/>
    </xf>
    <xf numFmtId="0" fontId="15" fillId="0" borderId="1" xfId="51" applyNumberFormat="1" applyFont="1" applyFill="1" applyBorder="1" applyAlignment="1">
      <alignment horizontal="left" vertical="center" wrapText="1"/>
    </xf>
    <xf numFmtId="0" fontId="26" fillId="0" borderId="6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center" vertical="center" wrapText="1" readingOrder="1"/>
    </xf>
    <xf numFmtId="0" fontId="22" fillId="0" borderId="9" xfId="8" applyNumberFormat="1" applyFont="1" applyFill="1" applyBorder="1" applyAlignment="1">
      <alignment horizontal="center" vertical="center" readingOrder="1"/>
    </xf>
    <xf numFmtId="0" fontId="22" fillId="0" borderId="8" xfId="0" applyNumberFormat="1" applyFont="1" applyFill="1" applyBorder="1" applyAlignment="1" applyProtection="1">
      <alignment vertical="center" readingOrder="1"/>
    </xf>
    <xf numFmtId="0" fontId="22" fillId="0" borderId="8" xfId="0" applyNumberFormat="1" applyFont="1" applyFill="1" applyBorder="1" applyAlignment="1" applyProtection="1">
      <alignment horizontal="left" vertical="top" wrapText="1" readingOrder="1"/>
    </xf>
    <xf numFmtId="0" fontId="22" fillId="0" borderId="8" xfId="0" applyNumberFormat="1" applyFont="1" applyFill="1" applyBorder="1" applyAlignment="1" applyProtection="1">
      <alignment horizontal="center" vertical="center" readingOrder="1"/>
    </xf>
    <xf numFmtId="0" fontId="22" fillId="0" borderId="8" xfId="0" applyNumberFormat="1" applyFont="1" applyFill="1" applyBorder="1" applyAlignment="1">
      <alignment horizontal="center" vertical="center" readingOrder="1"/>
    </xf>
    <xf numFmtId="0" fontId="22" fillId="0" borderId="10" xfId="8" applyNumberFormat="1" applyFont="1" applyFill="1" applyBorder="1" applyAlignment="1">
      <alignment horizontal="center" vertical="center" readingOrder="1"/>
    </xf>
    <xf numFmtId="0" fontId="22" fillId="0" borderId="1" xfId="0" applyNumberFormat="1" applyFont="1" applyFill="1" applyBorder="1" applyAlignment="1">
      <alignment vertical="center" readingOrder="1"/>
    </xf>
    <xf numFmtId="0" fontId="22" fillId="0" borderId="1" xfId="67" applyNumberFormat="1" applyFont="1" applyFill="1" applyBorder="1" applyAlignment="1">
      <alignment horizontal="left" vertical="top" wrapText="1" readingOrder="1"/>
    </xf>
    <xf numFmtId="0" fontId="22" fillId="0" borderId="1" xfId="0" applyNumberFormat="1" applyFont="1" applyFill="1" applyBorder="1" applyAlignment="1">
      <alignment horizontal="center" vertical="center" readingOrder="1"/>
    </xf>
    <xf numFmtId="0" fontId="27" fillId="0" borderId="1" xfId="0" applyNumberFormat="1" applyFont="1" applyFill="1" applyBorder="1" applyAlignment="1">
      <alignment vertical="center" readingOrder="1"/>
    </xf>
    <xf numFmtId="0" fontId="27" fillId="0" borderId="1" xfId="67" applyNumberFormat="1" applyFont="1" applyFill="1" applyBorder="1" applyAlignment="1">
      <alignment horizontal="left" vertical="top" wrapText="1" readingOrder="1"/>
    </xf>
    <xf numFmtId="0" fontId="27" fillId="0" borderId="1" xfId="0" applyNumberFormat="1" applyFont="1" applyFill="1" applyBorder="1" applyAlignment="1">
      <alignment horizontal="center" vertical="center" readingOrder="1"/>
    </xf>
    <xf numFmtId="0" fontId="27" fillId="0" borderId="1" xfId="0" applyNumberFormat="1" applyFont="1" applyFill="1" applyBorder="1" applyAlignment="1">
      <alignment horizontal="left" vertical="top" wrapText="1" readingOrder="1"/>
    </xf>
    <xf numFmtId="0" fontId="27" fillId="0" borderId="1" xfId="66" applyNumberFormat="1" applyFont="1" applyFill="1" applyBorder="1" applyAlignment="1">
      <alignment vertical="center" readingOrder="1"/>
    </xf>
    <xf numFmtId="0" fontId="27" fillId="0" borderId="1" xfId="0" applyNumberFormat="1" applyFont="1" applyFill="1" applyBorder="1" applyAlignment="1" applyProtection="1">
      <alignment horizontal="left" vertical="top" wrapText="1" readingOrder="1"/>
      <protection locked="0"/>
    </xf>
    <xf numFmtId="0" fontId="38" fillId="0" borderId="1" xfId="0" applyNumberFormat="1" applyFont="1" applyFill="1" applyBorder="1" applyAlignment="1">
      <alignment horizontal="center" vertical="center" readingOrder="1"/>
    </xf>
    <xf numFmtId="0" fontId="39" fillId="0" borderId="5" xfId="0" applyNumberFormat="1" applyFont="1" applyFill="1" applyBorder="1" applyAlignment="1" applyProtection="1">
      <alignment vertical="center" readingOrder="1"/>
    </xf>
    <xf numFmtId="0" fontId="27" fillId="0" borderId="10" xfId="8" applyNumberFormat="1" applyFont="1" applyFill="1" applyBorder="1" applyAlignment="1">
      <alignment horizontal="center" vertical="center" readingOrder="1"/>
    </xf>
    <xf numFmtId="0" fontId="19" fillId="0" borderId="1" xfId="28" applyNumberFormat="1" applyFont="1" applyFill="1" applyBorder="1" applyAlignment="1">
      <alignment horizontal="left" vertical="center" readingOrder="1"/>
    </xf>
    <xf numFmtId="0" fontId="19" fillId="0" borderId="1" xfId="70" applyNumberFormat="1" applyFont="1" applyFill="1" applyBorder="1" applyAlignment="1">
      <alignment horizontal="left" vertical="top" wrapText="1" readingOrder="1"/>
    </xf>
    <xf numFmtId="0" fontId="19" fillId="0" borderId="1" xfId="70" applyNumberFormat="1" applyFont="1" applyFill="1" applyBorder="1" applyAlignment="1">
      <alignment horizontal="center" vertical="center" readingOrder="1"/>
    </xf>
    <xf numFmtId="0" fontId="7" fillId="0" borderId="8" xfId="0" applyNumberFormat="1" applyFont="1" applyFill="1" applyBorder="1" applyAlignment="1">
      <alignment horizontal="center" vertical="center"/>
    </xf>
    <xf numFmtId="0" fontId="40" fillId="0" borderId="4" xfId="0" applyNumberFormat="1" applyFont="1" applyFill="1" applyBorder="1" applyAlignment="1" applyProtection="1">
      <alignment horizontal="center" vertical="center" wrapText="1" readingOrder="1"/>
    </xf>
    <xf numFmtId="0" fontId="40" fillId="0" borderId="5" xfId="0" applyNumberFormat="1" applyFont="1" applyFill="1" applyBorder="1" applyAlignment="1" applyProtection="1">
      <alignment horizontal="center" vertical="center" wrapText="1" readingOrder="1"/>
    </xf>
    <xf numFmtId="0" fontId="40" fillId="0" borderId="1" xfId="0" applyNumberFormat="1" applyFont="1" applyFill="1" applyBorder="1" applyAlignment="1" applyProtection="1">
      <alignment vertical="center" wrapText="1" readingOrder="1"/>
    </xf>
    <xf numFmtId="0" fontId="22" fillId="0" borderId="1" xfId="8" applyNumberFormat="1" applyFont="1" applyFill="1" applyBorder="1" applyAlignment="1">
      <alignment horizontal="center" vertical="center" wrapText="1"/>
    </xf>
    <xf numFmtId="0" fontId="19" fillId="0" borderId="1" xfId="29" applyNumberFormat="1" applyFont="1" applyFill="1" applyBorder="1" applyAlignment="1">
      <alignment vertical="center"/>
    </xf>
    <xf numFmtId="0" fontId="22" fillId="0" borderId="1" xfId="0" applyNumberFormat="1" applyFont="1" applyFill="1" applyBorder="1" applyAlignment="1">
      <alignment vertical="top" wrapText="1"/>
    </xf>
    <xf numFmtId="0" fontId="22" fillId="0" borderId="1" xfId="23" applyNumberFormat="1" applyFont="1" applyFill="1" applyBorder="1" applyAlignment="1">
      <alignment horizontal="center" vertical="center" wrapText="1"/>
    </xf>
    <xf numFmtId="0" fontId="40" fillId="0" borderId="6" xfId="0" applyNumberFormat="1" applyFont="1" applyFill="1" applyBorder="1" applyAlignment="1" applyProtection="1">
      <alignment vertical="center" wrapText="1" readingOrder="1"/>
    </xf>
    <xf numFmtId="0" fontId="19" fillId="0" borderId="1" xfId="29" applyNumberFormat="1" applyFont="1" applyFill="1" applyBorder="1" applyAlignment="1">
      <alignment vertical="center" wrapText="1"/>
    </xf>
    <xf numFmtId="0" fontId="22" fillId="0" borderId="1" xfId="8" applyNumberFormat="1" applyFont="1" applyFill="1" applyBorder="1" applyAlignment="1">
      <alignment vertical="center" wrapText="1"/>
    </xf>
    <xf numFmtId="0" fontId="19" fillId="0" borderId="1" xfId="29" applyNumberFormat="1" applyFont="1" applyFill="1" applyBorder="1" applyAlignment="1">
      <alignment horizontal="left" vertical="top" wrapText="1"/>
    </xf>
    <xf numFmtId="0" fontId="27" fillId="0" borderId="1" xfId="29" applyNumberFormat="1" applyFont="1" applyFill="1" applyBorder="1" applyAlignment="1">
      <alignment horizontal="left" vertical="top" wrapText="1"/>
    </xf>
    <xf numFmtId="0" fontId="40" fillId="0" borderId="5" xfId="0" applyNumberFormat="1" applyFont="1" applyFill="1" applyBorder="1" applyAlignment="1" applyProtection="1">
      <alignment vertical="center" wrapText="1" readingOrder="1"/>
    </xf>
    <xf numFmtId="0" fontId="19" fillId="0" borderId="1" xfId="20" applyNumberFormat="1" applyFont="1" applyFill="1" applyBorder="1" applyAlignment="1">
      <alignment vertical="center"/>
    </xf>
    <xf numFmtId="0" fontId="22" fillId="0" borderId="1" xfId="16" applyNumberFormat="1" applyFont="1" applyFill="1" applyBorder="1" applyAlignment="1">
      <alignment horizontal="left" vertical="center" wrapText="1"/>
    </xf>
    <xf numFmtId="0" fontId="19" fillId="0" borderId="1" xfId="20" applyNumberFormat="1" applyFont="1" applyFill="1" applyBorder="1" applyAlignment="1">
      <alignment horizontal="center" vertical="center"/>
    </xf>
    <xf numFmtId="0" fontId="15" fillId="0" borderId="1" xfId="27" applyNumberFormat="1" applyFont="1" applyFill="1" applyBorder="1" applyAlignment="1">
      <alignment horizontal="center" vertical="center" wrapText="1"/>
    </xf>
    <xf numFmtId="0" fontId="15" fillId="0" borderId="1" xfId="14" applyNumberFormat="1" applyFont="1" applyFill="1" applyBorder="1" applyAlignment="1">
      <alignment horizontal="left" vertical="center" wrapText="1"/>
    </xf>
    <xf numFmtId="0" fontId="15" fillId="0" borderId="1" xfId="27" applyNumberFormat="1" applyFont="1" applyFill="1" applyBorder="1" applyAlignment="1">
      <alignment horizontal="left" vertical="center" wrapText="1"/>
    </xf>
    <xf numFmtId="0" fontId="15" fillId="0" borderId="1" xfId="13" applyNumberFormat="1" applyFont="1" applyFill="1" applyBorder="1" applyAlignment="1">
      <alignment horizontal="center" vertical="center" wrapText="1"/>
    </xf>
    <xf numFmtId="0" fontId="26" fillId="0" borderId="5" xfId="27" applyNumberFormat="1" applyFont="1" applyFill="1" applyBorder="1" applyAlignment="1">
      <alignment vertical="center" wrapText="1"/>
    </xf>
    <xf numFmtId="0" fontId="15" fillId="0" borderId="1" xfId="27" applyNumberFormat="1" applyFont="1" applyFill="1" applyBorder="1" applyAlignment="1">
      <alignment horizontal="center" vertical="center"/>
    </xf>
    <xf numFmtId="0" fontId="15" fillId="0" borderId="1" xfId="62" applyNumberFormat="1" applyFont="1" applyFill="1" applyBorder="1" applyAlignment="1">
      <alignment horizontal="left" vertical="center" wrapText="1"/>
    </xf>
    <xf numFmtId="0" fontId="15" fillId="0" borderId="1" xfId="27" applyNumberFormat="1" applyFont="1" applyFill="1" applyBorder="1" applyAlignment="1">
      <alignment horizontal="left" vertical="center"/>
    </xf>
    <xf numFmtId="0" fontId="15" fillId="0" borderId="1" xfId="61" applyNumberFormat="1" applyFont="1" applyFill="1" applyBorder="1" applyAlignment="1">
      <alignment horizontal="center" vertical="center" wrapText="1"/>
    </xf>
    <xf numFmtId="0" fontId="20" fillId="0" borderId="1" xfId="27" applyNumberFormat="1" applyFont="1" applyBorder="1" applyAlignment="1">
      <alignment horizontal="left" vertical="center" wrapText="1"/>
    </xf>
    <xf numFmtId="0" fontId="22" fillId="0" borderId="1" xfId="66" applyNumberFormat="1" applyFont="1" applyFill="1" applyBorder="1" applyAlignment="1">
      <alignment horizontal="center" vertical="center" wrapText="1"/>
    </xf>
    <xf numFmtId="0" fontId="22" fillId="0" borderId="1" xfId="66" applyNumberFormat="1" applyFont="1" applyFill="1" applyBorder="1" applyAlignment="1">
      <alignment horizontal="left" vertical="center" wrapText="1"/>
    </xf>
    <xf numFmtId="0" fontId="15" fillId="0" borderId="1" xfId="66" applyNumberFormat="1" applyFont="1" applyFill="1" applyBorder="1" applyAlignment="1">
      <alignment horizontal="left" vertical="top" wrapText="1" readingOrder="1"/>
    </xf>
    <xf numFmtId="0" fontId="22" fillId="0" borderId="1" xfId="0" applyNumberFormat="1" applyFont="1" applyFill="1" applyBorder="1" applyAlignment="1" applyProtection="1">
      <alignment horizontal="left" vertical="top" wrapText="1"/>
      <protection locked="0"/>
    </xf>
    <xf numFmtId="0" fontId="41" fillId="0" borderId="1" xfId="0" applyNumberFormat="1" applyFont="1" applyFill="1" applyBorder="1" applyAlignment="1">
      <alignment horizontal="left" vertical="top" wrapText="1"/>
    </xf>
    <xf numFmtId="0" fontId="27" fillId="0" borderId="1" xfId="0" applyNumberFormat="1" applyFont="1" applyFill="1" applyBorder="1" applyAlignment="1">
      <alignment horizontal="left" vertical="top" wrapText="1"/>
    </xf>
    <xf numFmtId="0" fontId="10" fillId="0" borderId="1" xfId="0" applyNumberFormat="1" applyFont="1" applyFill="1" applyBorder="1">
      <alignment vertical="center"/>
    </xf>
    <xf numFmtId="0" fontId="19" fillId="0" borderId="0" xfId="0" applyNumberFormat="1" applyFont="1" applyFill="1">
      <alignment vertical="center"/>
    </xf>
    <xf numFmtId="0" fontId="15" fillId="0" borderId="0" xfId="0" applyNumberFormat="1" applyFont="1" applyFill="1" applyAlignment="1">
      <alignment vertical="center"/>
    </xf>
    <xf numFmtId="0" fontId="23" fillId="0" borderId="0" xfId="69" applyNumberFormat="1" applyFont="1" applyFill="1" applyBorder="1" applyAlignment="1" applyProtection="1">
      <alignment vertical="center"/>
    </xf>
    <xf numFmtId="0" fontId="15" fillId="0" borderId="0" xfId="0" applyNumberFormat="1" applyFont="1" applyFill="1">
      <alignment vertical="center"/>
    </xf>
    <xf numFmtId="0" fontId="15" fillId="0" borderId="0" xfId="0" applyNumberFormat="1" applyFont="1" applyFill="1" applyAlignment="1">
      <alignment horizontal="center" vertical="center"/>
    </xf>
    <xf numFmtId="0" fontId="42" fillId="0" borderId="0" xfId="0" applyNumberFormat="1" applyFont="1" applyFill="1" applyAlignment="1">
      <alignment horizontal="right" vertical="center"/>
    </xf>
    <xf numFmtId="0" fontId="19" fillId="0" borderId="0" xfId="0" applyNumberFormat="1" applyFont="1" applyFill="1" applyAlignment="1">
      <alignment horizontal="center" vertical="center"/>
    </xf>
    <xf numFmtId="0" fontId="42" fillId="0" borderId="0" xfId="0" applyNumberFormat="1" applyFont="1" applyFill="1" applyAlignment="1">
      <alignment vertical="center"/>
    </xf>
    <xf numFmtId="0" fontId="15" fillId="0" borderId="1" xfId="0" applyNumberFormat="1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center" vertical="top"/>
    </xf>
    <xf numFmtId="0" fontId="43" fillId="0" borderId="1" xfId="0" applyNumberFormat="1" applyFont="1" applyFill="1" applyBorder="1" applyAlignment="1">
      <alignment horizontal="left" vertical="center" wrapText="1"/>
    </xf>
    <xf numFmtId="0" fontId="5" fillId="0" borderId="1" xfId="69" applyNumberFormat="1" applyFont="1" applyFill="1" applyBorder="1" applyAlignment="1" applyProtection="1">
      <alignment horizontal="center" vertical="center"/>
    </xf>
    <xf numFmtId="0" fontId="23" fillId="0" borderId="1" xfId="69" applyNumberFormat="1" applyFont="1" applyFill="1" applyBorder="1" applyAlignment="1" applyProtection="1">
      <alignment vertical="center" wrapText="1"/>
    </xf>
    <xf numFmtId="0" fontId="23" fillId="0" borderId="1" xfId="69" applyNumberFormat="1" applyFont="1" applyFill="1" applyBorder="1" applyAlignment="1" applyProtection="1">
      <alignment vertical="center"/>
    </xf>
    <xf numFmtId="0" fontId="44" fillId="0" borderId="1" xfId="0" applyNumberFormat="1" applyFont="1" applyFill="1" applyBorder="1" applyAlignment="1">
      <alignment horizontal="center"/>
    </xf>
    <xf numFmtId="0" fontId="44" fillId="0" borderId="1" xfId="0" applyNumberFormat="1" applyFont="1" applyFill="1" applyBorder="1" applyAlignment="1"/>
    <xf numFmtId="0" fontId="23" fillId="0" borderId="1" xfId="69" applyNumberFormat="1" applyFont="1" applyFill="1" applyBorder="1" applyAlignment="1" applyProtection="1">
      <alignment horizontal="center" vertical="center" wrapText="1"/>
    </xf>
    <xf numFmtId="0" fontId="45" fillId="0" borderId="1" xfId="0" applyNumberFormat="1" applyFont="1" applyFill="1" applyBorder="1" applyAlignment="1">
      <alignment horizontal="center" vertical="center" wrapText="1"/>
    </xf>
    <xf numFmtId="0" fontId="46" fillId="0" borderId="1" xfId="0" applyNumberFormat="1" applyFont="1" applyFill="1" applyBorder="1" applyAlignment="1">
      <alignment horizontal="center" vertical="center"/>
    </xf>
    <xf numFmtId="0" fontId="23" fillId="0" borderId="0" xfId="5" applyNumberFormat="1" applyFont="1" applyFill="1" applyBorder="1" applyAlignment="1" applyProtection="1">
      <alignment vertical="center"/>
    </xf>
    <xf numFmtId="179" fontId="47" fillId="0" borderId="0" xfId="0" applyFont="1" applyFill="1" applyAlignment="1">
      <alignment horizontal="center" vertical="center"/>
    </xf>
    <xf numFmtId="0" fontId="47" fillId="0" borderId="0" xfId="0" applyNumberFormat="1" applyFont="1" applyFill="1" applyAlignment="1">
      <alignment vertical="center"/>
    </xf>
    <xf numFmtId="179" fontId="47" fillId="0" borderId="0" xfId="0" applyFont="1" applyFill="1" applyAlignment="1">
      <alignment vertical="center"/>
    </xf>
    <xf numFmtId="179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9" fontId="22" fillId="0" borderId="0" xfId="0" applyFont="1" applyFill="1" applyBorder="1" applyAlignment="1">
      <alignment horizontal="center" vertical="center" wrapText="1"/>
    </xf>
    <xf numFmtId="0" fontId="48" fillId="0" borderId="12" xfId="0" applyNumberFormat="1" applyFont="1" applyFill="1" applyBorder="1" applyAlignment="1">
      <alignment horizontal="center" vertical="center"/>
    </xf>
    <xf numFmtId="179" fontId="48" fillId="0" borderId="13" xfId="0" applyFont="1" applyFill="1" applyBorder="1" applyAlignment="1">
      <alignment horizontal="center" vertical="center"/>
    </xf>
    <xf numFmtId="178" fontId="48" fillId="0" borderId="13" xfId="0" applyNumberFormat="1" applyFont="1" applyFill="1" applyBorder="1" applyAlignment="1">
      <alignment horizontal="center" vertical="center"/>
    </xf>
    <xf numFmtId="177" fontId="48" fillId="0" borderId="14" xfId="0" applyNumberFormat="1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>
      <alignment horizontal="center" vertical="center"/>
    </xf>
    <xf numFmtId="179" fontId="48" fillId="0" borderId="1" xfId="0" applyFont="1" applyFill="1" applyBorder="1" applyAlignment="1">
      <alignment horizontal="center" vertical="center"/>
    </xf>
    <xf numFmtId="178" fontId="48" fillId="0" borderId="1" xfId="0" applyNumberFormat="1" applyFont="1" applyFill="1" applyBorder="1" applyAlignment="1">
      <alignment horizontal="center" vertical="center"/>
    </xf>
    <xf numFmtId="177" fontId="48" fillId="0" borderId="15" xfId="0" applyNumberFormat="1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/>
    </xf>
    <xf numFmtId="179" fontId="24" fillId="0" borderId="1" xfId="0" applyFont="1" applyFill="1" applyBorder="1" applyAlignment="1">
      <alignment horizontal="left" vertical="center"/>
    </xf>
    <xf numFmtId="178" fontId="24" fillId="0" borderId="1" xfId="0" applyNumberFormat="1" applyFont="1" applyFill="1" applyBorder="1" applyAlignment="1">
      <alignment horizontal="center" vertical="center"/>
    </xf>
    <xf numFmtId="179" fontId="8" fillId="0" borderId="15" xfId="0" applyFont="1" applyFill="1" applyBorder="1" applyAlignment="1">
      <alignment horizontal="center" vertical="center" wrapText="1"/>
    </xf>
    <xf numFmtId="179" fontId="49" fillId="0" borderId="0" xfId="0" applyFont="1" applyFill="1" applyAlignment="1">
      <alignment vertical="center"/>
    </xf>
    <xf numFmtId="179" fontId="6" fillId="0" borderId="15" xfId="0" applyFont="1" applyFill="1" applyBorder="1" applyAlignment="1">
      <alignment horizontal="center" vertical="center" wrapText="1"/>
    </xf>
    <xf numFmtId="179" fontId="6" fillId="0" borderId="15" xfId="65" applyFont="1" applyFill="1" applyBorder="1" applyAlignment="1">
      <alignment horizontal="center" vertical="center" wrapText="1"/>
    </xf>
    <xf numFmtId="176" fontId="6" fillId="0" borderId="15" xfId="73" applyNumberFormat="1" applyFont="1" applyFill="1" applyBorder="1" applyAlignment="1">
      <alignment horizontal="center" vertical="center" wrapText="1"/>
    </xf>
    <xf numFmtId="179" fontId="50" fillId="0" borderId="1" xfId="0" applyFont="1" applyFill="1" applyBorder="1" applyAlignment="1">
      <alignment horizontal="center" vertical="center"/>
    </xf>
    <xf numFmtId="178" fontId="50" fillId="0" borderId="1" xfId="0" applyNumberFormat="1" applyFont="1" applyFill="1" applyBorder="1" applyAlignment="1">
      <alignment horizontal="center" vertical="center"/>
    </xf>
    <xf numFmtId="178" fontId="50" fillId="0" borderId="2" xfId="0" applyNumberFormat="1" applyFont="1" applyFill="1" applyBorder="1" applyAlignment="1">
      <alignment horizontal="center" vertical="center"/>
    </xf>
    <xf numFmtId="179" fontId="6" fillId="0" borderId="17" xfId="0" applyFont="1" applyFill="1" applyBorder="1" applyAlignment="1">
      <alignment horizontal="center" vertical="center" wrapText="1"/>
    </xf>
    <xf numFmtId="179" fontId="3" fillId="0" borderId="0" xfId="0" applyFont="1" applyFill="1" applyBorder="1" applyAlignment="1">
      <alignment horizontal="center" vertical="center" wrapText="1"/>
    </xf>
    <xf numFmtId="179" fontId="50" fillId="0" borderId="16" xfId="0" applyFont="1" applyFill="1" applyBorder="1" applyAlignment="1">
      <alignment horizontal="center" vertical="center"/>
    </xf>
    <xf numFmtId="179" fontId="50" fillId="0" borderId="2" xfId="0" applyFont="1" applyFill="1" applyBorder="1" applyAlignment="1">
      <alignment horizontal="center" vertical="center"/>
    </xf>
    <xf numFmtId="179" fontId="32" fillId="0" borderId="0" xfId="0" applyFont="1" applyFill="1" applyAlignment="1">
      <alignment horizontal="left" vertical="top" wrapText="1"/>
    </xf>
    <xf numFmtId="179" fontId="32" fillId="0" borderId="0" xfId="0" applyFont="1" applyFill="1" applyAlignment="1">
      <alignment horizontal="center" vertical="top" wrapText="1"/>
    </xf>
    <xf numFmtId="0" fontId="25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69" applyNumberFormat="1" applyFont="1" applyFill="1" applyBorder="1" applyAlignment="1" applyProtection="1">
      <alignment horizontal="center" vertical="center"/>
    </xf>
    <xf numFmtId="0" fontId="5" fillId="0" borderId="1" xfId="69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Alignment="1">
      <alignment horizontal="left" vertical="center" wrapText="1"/>
    </xf>
    <xf numFmtId="0" fontId="5" fillId="0" borderId="1" xfId="69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45" fillId="0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/>
    </xf>
    <xf numFmtId="0" fontId="4" fillId="0" borderId="1" xfId="69" applyNumberFormat="1" applyFont="1" applyFill="1" applyBorder="1" applyAlignment="1" applyProtection="1">
      <alignment horizontal="center" vertical="center"/>
    </xf>
    <xf numFmtId="0" fontId="4" fillId="0" borderId="1" xfId="69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Alignment="1">
      <alignment horizontal="left" vertical="center" wrapText="1"/>
    </xf>
    <xf numFmtId="0" fontId="4" fillId="0" borderId="1" xfId="69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27" applyNumberFormat="1" applyFont="1" applyAlignment="1">
      <alignment horizontal="center" vertical="center"/>
    </xf>
    <xf numFmtId="0" fontId="26" fillId="0" borderId="1" xfId="27" applyNumberFormat="1" applyFont="1" applyBorder="1" applyAlignment="1">
      <alignment horizontal="left" vertical="center" wrapText="1"/>
    </xf>
    <xf numFmtId="0" fontId="26" fillId="0" borderId="4" xfId="27" applyNumberFormat="1" applyFont="1" applyBorder="1" applyAlignment="1">
      <alignment horizontal="left" vertical="center" wrapText="1"/>
    </xf>
    <xf numFmtId="0" fontId="26" fillId="0" borderId="5" xfId="27" applyNumberFormat="1" applyFont="1" applyBorder="1" applyAlignment="1">
      <alignment horizontal="left" vertical="center" wrapText="1"/>
    </xf>
    <xf numFmtId="0" fontId="26" fillId="0" borderId="1" xfId="27" applyNumberFormat="1" applyFont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0" fillId="0" borderId="11" xfId="0" applyNumberFormat="1" applyFont="1" applyFill="1" applyBorder="1" applyAlignment="1">
      <alignment horizontal="left" vertical="center" wrapText="1"/>
    </xf>
    <xf numFmtId="0" fontId="25" fillId="0" borderId="1" xfId="0" applyNumberFormat="1" applyFont="1" applyFill="1" applyBorder="1" applyAlignment="1" applyProtection="1">
      <alignment horizontal="left" vertical="center" readingOrder="1"/>
    </xf>
    <xf numFmtId="0" fontId="39" fillId="0" borderId="7" xfId="0" applyNumberFormat="1" applyFont="1" applyFill="1" applyBorder="1" applyAlignment="1" applyProtection="1">
      <alignment horizontal="left" vertical="center" readingOrder="1"/>
    </xf>
    <xf numFmtId="0" fontId="39" fillId="0" borderId="5" xfId="0" applyNumberFormat="1" applyFont="1" applyFill="1" applyBorder="1" applyAlignment="1" applyProtection="1">
      <alignment horizontal="left" vertical="center" readingOrder="1"/>
    </xf>
    <xf numFmtId="0" fontId="37" fillId="0" borderId="0" xfId="0" applyNumberFormat="1" applyFont="1" applyFill="1" applyBorder="1" applyAlignment="1" applyProtection="1">
      <alignment horizontal="center" vertical="center" readingOrder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26" fillId="0" borderId="4" xfId="0" applyNumberFormat="1" applyFont="1" applyFill="1" applyBorder="1" applyAlignment="1">
      <alignment horizontal="left" vertical="center" wrapText="1"/>
    </xf>
    <xf numFmtId="0" fontId="26" fillId="0" borderId="5" xfId="0" applyNumberFormat="1" applyFont="1" applyFill="1" applyBorder="1" applyAlignment="1">
      <alignment horizontal="left" vertical="center" wrapText="1"/>
    </xf>
    <xf numFmtId="0" fontId="4" fillId="0" borderId="3" xfId="69" applyNumberFormat="1" applyFont="1" applyFill="1" applyBorder="1" applyAlignment="1" applyProtection="1">
      <alignment horizontal="center" vertical="center" wrapText="1"/>
    </xf>
    <xf numFmtId="0" fontId="4" fillId="0" borderId="8" xfId="69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34" fillId="0" borderId="1" xfId="69" applyNumberFormat="1" applyFont="1" applyFill="1" applyBorder="1" applyAlignment="1" applyProtection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readingOrder="1"/>
    </xf>
    <xf numFmtId="0" fontId="5" fillId="0" borderId="4" xfId="0" applyNumberFormat="1" applyFont="1" applyFill="1" applyBorder="1" applyAlignment="1" applyProtection="1">
      <alignment horizontal="left" vertical="center" readingOrder="1"/>
    </xf>
    <xf numFmtId="0" fontId="5" fillId="0" borderId="5" xfId="0" applyNumberFormat="1" applyFont="1" applyFill="1" applyBorder="1" applyAlignment="1" applyProtection="1">
      <alignment horizontal="left" vertical="center" readingOrder="1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179" fontId="67" fillId="0" borderId="0" xfId="0" applyFont="1" applyFill="1" applyBorder="1" applyAlignment="1">
      <alignment horizontal="center" vertical="center" wrapText="1"/>
    </xf>
    <xf numFmtId="0" fontId="68" fillId="0" borderId="0" xfId="0" applyNumberFormat="1" applyFont="1" applyFill="1" applyAlignment="1">
      <alignment horizontal="center" vertical="center"/>
    </xf>
    <xf numFmtId="0" fontId="69" fillId="0" borderId="0" xfId="0" applyNumberFormat="1" applyFont="1" applyFill="1" applyAlignment="1">
      <alignment horizontal="center" vertical="center"/>
    </xf>
    <xf numFmtId="0" fontId="70" fillId="0" borderId="0" xfId="0" applyNumberFormat="1" applyFont="1" applyAlignment="1">
      <alignment horizontal="center" vertical="center"/>
    </xf>
    <xf numFmtId="0" fontId="70" fillId="0" borderId="0" xfId="27" applyNumberFormat="1" applyFont="1" applyAlignment="1">
      <alignment horizontal="center" vertical="center"/>
    </xf>
    <xf numFmtId="0" fontId="70" fillId="0" borderId="0" xfId="0" applyNumberFormat="1" applyFont="1" applyFill="1" applyAlignment="1">
      <alignment horizontal="center" vertical="center"/>
    </xf>
    <xf numFmtId="0" fontId="71" fillId="0" borderId="0" xfId="0" applyNumberFormat="1" applyFont="1" applyFill="1" applyBorder="1" applyAlignment="1" applyProtection="1">
      <alignment horizontal="center" vertical="center" readingOrder="1"/>
    </xf>
    <xf numFmtId="0" fontId="72" fillId="0" borderId="0" xfId="0" applyNumberFormat="1" applyFont="1" applyFill="1" applyAlignment="1">
      <alignment horizontal="center" vertical="center"/>
    </xf>
  </cellXfs>
  <cellStyles count="74">
    <cellStyle name="_ET_STYLE_NoName_00_" xfId="7" xr:uid="{00000000-0005-0000-0000-000016000000}"/>
    <cellStyle name="百分比" xfId="5" builtinId="5"/>
    <cellStyle name="常规" xfId="0" builtinId="0"/>
    <cellStyle name="常规 10" xfId="17" xr:uid="{00000000-0005-0000-0000-00003E000000}"/>
    <cellStyle name="常规 11" xfId="18" xr:uid="{00000000-0005-0000-0000-000041000000}"/>
    <cellStyle name="常规 110 4" xfId="3" xr:uid="{00000000-0005-0000-0000-000008000000}"/>
    <cellStyle name="常规 12" xfId="8" xr:uid="{00000000-0005-0000-0000-000018000000}"/>
    <cellStyle name="常规 13" xfId="19" xr:uid="{00000000-0005-0000-0000-000042000000}"/>
    <cellStyle name="常规 14" xfId="21" xr:uid="{00000000-0005-0000-0000-000044000000}"/>
    <cellStyle name="常规 145" xfId="22" xr:uid="{00000000-0005-0000-0000-000045000000}"/>
    <cellStyle name="常规 15" xfId="23" xr:uid="{00000000-0005-0000-0000-000046000000}"/>
    <cellStyle name="常规 16" xfId="12" xr:uid="{00000000-0005-0000-0000-00002A000000}"/>
    <cellStyle name="常规 17" xfId="25" xr:uid="{00000000-0005-0000-0000-000048000000}"/>
    <cellStyle name="常规 18" xfId="27" xr:uid="{00000000-0005-0000-0000-00004A000000}"/>
    <cellStyle name="常规 2" xfId="28" xr:uid="{00000000-0005-0000-0000-00004B000000}"/>
    <cellStyle name="常规 2 18" xfId="29" xr:uid="{00000000-0005-0000-0000-00004C000000}"/>
    <cellStyle name="常规 2 2 2 2 2 2 3" xfId="30" xr:uid="{00000000-0005-0000-0000-00004D000000}"/>
    <cellStyle name="常规 2 3 13" xfId="20" xr:uid="{00000000-0005-0000-0000-000043000000}"/>
    <cellStyle name="常规 2 4" xfId="31" xr:uid="{00000000-0005-0000-0000-00004E000000}"/>
    <cellStyle name="常规 22" xfId="24" xr:uid="{00000000-0005-0000-0000-000047000000}"/>
    <cellStyle name="常规 23" xfId="26" xr:uid="{00000000-0005-0000-0000-000049000000}"/>
    <cellStyle name="常规 25" xfId="33" xr:uid="{00000000-0005-0000-0000-000050000000}"/>
    <cellStyle name="常规 26" xfId="11" xr:uid="{00000000-0005-0000-0000-000023000000}"/>
    <cellStyle name="常规 27" xfId="35" xr:uid="{00000000-0005-0000-0000-000052000000}"/>
    <cellStyle name="常规 28" xfId="37" xr:uid="{00000000-0005-0000-0000-000054000000}"/>
    <cellStyle name="常规 29" xfId="38" xr:uid="{00000000-0005-0000-0000-000055000000}"/>
    <cellStyle name="常规 3" xfId="39" xr:uid="{00000000-0005-0000-0000-000056000000}"/>
    <cellStyle name="常规 3 2" xfId="40" xr:uid="{00000000-0005-0000-0000-000057000000}"/>
    <cellStyle name="常规 30" xfId="32" xr:uid="{00000000-0005-0000-0000-00004F000000}"/>
    <cellStyle name="常规 32" xfId="34" xr:uid="{00000000-0005-0000-0000-000051000000}"/>
    <cellStyle name="常规 33" xfId="36" xr:uid="{00000000-0005-0000-0000-000053000000}"/>
    <cellStyle name="常规 35" xfId="42" xr:uid="{00000000-0005-0000-0000-000059000000}"/>
    <cellStyle name="常规 36" xfId="43" xr:uid="{00000000-0005-0000-0000-00005A000000}"/>
    <cellStyle name="常规 37" xfId="45" xr:uid="{00000000-0005-0000-0000-00005C000000}"/>
    <cellStyle name="常规 38" xfId="47" xr:uid="{00000000-0005-0000-0000-00005E000000}"/>
    <cellStyle name="常规 39" xfId="2" xr:uid="{00000000-0005-0000-0000-000004000000}"/>
    <cellStyle name="常规 4" xfId="48" xr:uid="{00000000-0005-0000-0000-00005F000000}"/>
    <cellStyle name="常规 40" xfId="41" xr:uid="{00000000-0005-0000-0000-000058000000}"/>
    <cellStyle name="常规 42" xfId="44" xr:uid="{00000000-0005-0000-0000-00005B000000}"/>
    <cellStyle name="常规 43" xfId="46" xr:uid="{00000000-0005-0000-0000-00005D000000}"/>
    <cellStyle name="常规 44" xfId="1" xr:uid="{00000000-0005-0000-0000-000003000000}"/>
    <cellStyle name="常规 45" xfId="50" xr:uid="{00000000-0005-0000-0000-000061000000}"/>
    <cellStyle name="常规 46" xfId="52" xr:uid="{00000000-0005-0000-0000-000063000000}"/>
    <cellStyle name="常规 47" xfId="53" xr:uid="{00000000-0005-0000-0000-000064000000}"/>
    <cellStyle name="常规 48" xfId="54" xr:uid="{00000000-0005-0000-0000-000065000000}"/>
    <cellStyle name="常规 49" xfId="55" xr:uid="{00000000-0005-0000-0000-000066000000}"/>
    <cellStyle name="常规 5" xfId="56" xr:uid="{00000000-0005-0000-0000-000067000000}"/>
    <cellStyle name="常规 50" xfId="49" xr:uid="{00000000-0005-0000-0000-000060000000}"/>
    <cellStyle name="常规 51" xfId="51" xr:uid="{00000000-0005-0000-0000-000062000000}"/>
    <cellStyle name="常规 6" xfId="6" xr:uid="{00000000-0005-0000-0000-000012000000}"/>
    <cellStyle name="常规 7" xfId="57" xr:uid="{00000000-0005-0000-0000-000068000000}"/>
    <cellStyle name="常规 8" xfId="58" xr:uid="{00000000-0005-0000-0000-000069000000}"/>
    <cellStyle name="常规 85" xfId="10" xr:uid="{00000000-0005-0000-0000-000020000000}"/>
    <cellStyle name="常规 85 2" xfId="14" xr:uid="{00000000-0005-0000-0000-000032000000}"/>
    <cellStyle name="常规 86" xfId="60" xr:uid="{00000000-0005-0000-0000-00006B000000}"/>
    <cellStyle name="常规 86 2" xfId="62" xr:uid="{00000000-0005-0000-0000-00006D000000}"/>
    <cellStyle name="常规 9" xfId="63" xr:uid="{00000000-0005-0000-0000-00006E000000}"/>
    <cellStyle name="常规 90" xfId="9" xr:uid="{00000000-0005-0000-0000-00001F000000}"/>
    <cellStyle name="常规 90 2" xfId="13" xr:uid="{00000000-0005-0000-0000-000031000000}"/>
    <cellStyle name="常规 91" xfId="59" xr:uid="{00000000-0005-0000-0000-00006A000000}"/>
    <cellStyle name="常规 91 2" xfId="61" xr:uid="{00000000-0005-0000-0000-00006C000000}"/>
    <cellStyle name="常规 93" xfId="64" xr:uid="{00000000-0005-0000-0000-00006F000000}"/>
    <cellStyle name="常规 97" xfId="65" xr:uid="{00000000-0005-0000-0000-000070000000}"/>
    <cellStyle name="常规_Sheet1" xfId="66" xr:uid="{00000000-0005-0000-0000-000071000000}"/>
    <cellStyle name="常规_Sheet1_1" xfId="67" xr:uid="{00000000-0005-0000-0000-000072000000}"/>
    <cellStyle name="常规_报价－修改" xfId="68" xr:uid="{00000000-0005-0000-0000-000073000000}"/>
    <cellStyle name="常规_城市段" xfId="69" xr:uid="{00000000-0005-0000-0000-000074000000}"/>
    <cellStyle name="常规_儿童医院LEVITON产品清单070124" xfId="16" xr:uid="{00000000-0005-0000-0000-000037000000}"/>
    <cellStyle name="常规_好家福快捷假日酒店 2" xfId="70" xr:uid="{00000000-0005-0000-0000-000075000000}"/>
    <cellStyle name="常规_龙放" xfId="4" xr:uid="{00000000-0005-0000-0000-00000A000000}"/>
    <cellStyle name="常规_锐捷网络行业产品价格体系（2008-3-8）" xfId="71" xr:uid="{00000000-0005-0000-0000-000076000000}"/>
    <cellStyle name="常规_设备清单与预算1" xfId="72" xr:uid="{00000000-0005-0000-0000-000077000000}"/>
    <cellStyle name="常规_台心医院弱电智能化系统报价表09-11-24（1）" xfId="15" xr:uid="{00000000-0005-0000-0000-000036000000}"/>
    <cellStyle name="常规_投标报价" xfId="73" xr:uid="{00000000-0005-0000-0000-00007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view="pageBreakPreview" zoomScaleNormal="100" zoomScaleSheetLayoutView="100" workbookViewId="0">
      <selection activeCell="H5" sqref="H5"/>
    </sheetView>
  </sheetViews>
  <sheetFormatPr defaultColWidth="9" defaultRowHeight="13.5"/>
  <cols>
    <col min="1" max="1" width="9.5" style="276" customWidth="1"/>
    <col min="2" max="2" width="45" style="277" customWidth="1"/>
    <col min="3" max="3" width="20.5" style="275" customWidth="1"/>
    <col min="4" max="4" width="20.625" style="277" customWidth="1"/>
    <col min="5" max="6" width="11.5" style="277"/>
    <col min="7" max="16384" width="9" style="277"/>
  </cols>
  <sheetData>
    <row r="1" spans="1:5" ht="36" customHeight="1">
      <c r="A1" s="349" t="s">
        <v>547</v>
      </c>
      <c r="B1" s="301"/>
      <c r="C1" s="301"/>
      <c r="D1" s="301"/>
    </row>
    <row r="2" spans="1:5" ht="14.25">
      <c r="A2" s="279"/>
      <c r="B2" s="278"/>
      <c r="C2" s="278"/>
      <c r="D2" s="280" t="s">
        <v>0</v>
      </c>
    </row>
    <row r="3" spans="1:5" ht="24.95" customHeight="1">
      <c r="A3" s="281" t="s">
        <v>1</v>
      </c>
      <c r="B3" s="282" t="s">
        <v>2</v>
      </c>
      <c r="C3" s="283" t="s">
        <v>3</v>
      </c>
      <c r="D3" s="284" t="s">
        <v>4</v>
      </c>
    </row>
    <row r="4" spans="1:5" ht="24.95" customHeight="1">
      <c r="A4" s="285" t="s">
        <v>5</v>
      </c>
      <c r="B4" s="286" t="s">
        <v>6</v>
      </c>
      <c r="C4" s="287"/>
      <c r="D4" s="288"/>
    </row>
    <row r="5" spans="1:5" ht="24.95" customHeight="1">
      <c r="A5" s="289">
        <v>1</v>
      </c>
      <c r="B5" s="290" t="s">
        <v>7</v>
      </c>
      <c r="C5" s="291">
        <f>'监控 '!I37</f>
        <v>0</v>
      </c>
      <c r="D5" s="292"/>
      <c r="E5" s="293"/>
    </row>
    <row r="6" spans="1:5" ht="24.95" customHeight="1">
      <c r="A6" s="289">
        <v>2</v>
      </c>
      <c r="B6" s="290" t="s">
        <v>8</v>
      </c>
      <c r="C6" s="291">
        <f>报警!I23</f>
        <v>0</v>
      </c>
      <c r="D6" s="294"/>
    </row>
    <row r="7" spans="1:5" ht="24.95" customHeight="1">
      <c r="A7" s="289">
        <v>3</v>
      </c>
      <c r="B7" s="290" t="s">
        <v>9</v>
      </c>
      <c r="C7" s="291">
        <f>巡更!I12</f>
        <v>0</v>
      </c>
      <c r="D7" s="294"/>
    </row>
    <row r="8" spans="1:5" ht="24.95" customHeight="1">
      <c r="A8" s="289">
        <v>4</v>
      </c>
      <c r="B8" s="290" t="s">
        <v>10</v>
      </c>
      <c r="C8" s="291">
        <f>管路!I19</f>
        <v>0</v>
      </c>
      <c r="D8" s="294"/>
    </row>
    <row r="9" spans="1:5" ht="24.95" customHeight="1">
      <c r="A9" s="289">
        <v>5</v>
      </c>
      <c r="B9" s="290" t="s">
        <v>11</v>
      </c>
      <c r="C9" s="291">
        <f>门禁一卡通!I27</f>
        <v>0</v>
      </c>
      <c r="D9" s="294"/>
    </row>
    <row r="10" spans="1:5" ht="24.95" customHeight="1">
      <c r="A10" s="289">
        <v>6</v>
      </c>
      <c r="B10" s="290" t="s">
        <v>12</v>
      </c>
      <c r="C10" s="291">
        <f>停车场!I22</f>
        <v>0</v>
      </c>
      <c r="D10" s="292"/>
    </row>
    <row r="11" spans="1:5" ht="24.95" customHeight="1">
      <c r="A11" s="289">
        <v>7</v>
      </c>
      <c r="B11" s="290" t="s">
        <v>13</v>
      </c>
      <c r="C11" s="291">
        <f>综合布线!I53</f>
        <v>0</v>
      </c>
      <c r="D11" s="294"/>
    </row>
    <row r="12" spans="1:5" ht="24.95" customHeight="1">
      <c r="A12" s="289">
        <v>8</v>
      </c>
      <c r="B12" s="290" t="s">
        <v>14</v>
      </c>
      <c r="C12" s="291">
        <f>计算机网络!I23</f>
        <v>0</v>
      </c>
      <c r="D12" s="294"/>
    </row>
    <row r="13" spans="1:5" ht="24.95" customHeight="1">
      <c r="A13" s="289">
        <v>9</v>
      </c>
      <c r="B13" s="290" t="s">
        <v>15</v>
      </c>
      <c r="C13" s="291">
        <f>电视!I23</f>
        <v>0</v>
      </c>
      <c r="D13" s="294"/>
    </row>
    <row r="14" spans="1:5" ht="24.95" customHeight="1">
      <c r="A14" s="289">
        <v>10</v>
      </c>
      <c r="B14" s="290" t="s">
        <v>16</v>
      </c>
      <c r="C14" s="291">
        <f>室内广播!I31</f>
        <v>0</v>
      </c>
      <c r="D14" s="295"/>
    </row>
    <row r="15" spans="1:5" ht="24.95" customHeight="1">
      <c r="A15" s="289">
        <v>11</v>
      </c>
      <c r="B15" s="290" t="s">
        <v>17</v>
      </c>
      <c r="C15" s="291">
        <f>信息发布!I14</f>
        <v>0</v>
      </c>
      <c r="D15" s="295"/>
    </row>
    <row r="16" spans="1:5" ht="24.95" customHeight="1">
      <c r="A16" s="289">
        <v>12</v>
      </c>
      <c r="B16" s="290" t="s">
        <v>18</v>
      </c>
      <c r="C16" s="291">
        <f>机房!I62</f>
        <v>0</v>
      </c>
      <c r="D16" s="296"/>
    </row>
    <row r="17" spans="1:4" ht="24.95" customHeight="1">
      <c r="A17" s="289">
        <v>13</v>
      </c>
      <c r="B17" s="290" t="s">
        <v>19</v>
      </c>
      <c r="C17" s="291">
        <f>监控中心!I29</f>
        <v>0</v>
      </c>
      <c r="D17" s="296"/>
    </row>
    <row r="18" spans="1:4" s="275" customFormat="1" ht="24.95" customHeight="1">
      <c r="A18" s="289">
        <v>14</v>
      </c>
      <c r="B18" s="297" t="s">
        <v>20</v>
      </c>
      <c r="C18" s="298">
        <f>SUM(C5:C17)</f>
        <v>0</v>
      </c>
      <c r="D18" s="294"/>
    </row>
    <row r="19" spans="1:4" ht="24.95" customHeight="1">
      <c r="A19" s="285" t="s">
        <v>21</v>
      </c>
      <c r="B19" s="286" t="s">
        <v>22</v>
      </c>
      <c r="C19" s="287"/>
      <c r="D19" s="288"/>
    </row>
    <row r="20" spans="1:4" ht="24.95" customHeight="1">
      <c r="A20" s="289">
        <v>1</v>
      </c>
      <c r="B20" s="290" t="s">
        <v>23</v>
      </c>
      <c r="C20" s="291">
        <f>'计算机网络（室外）'!I16</f>
        <v>0</v>
      </c>
      <c r="D20" s="292"/>
    </row>
    <row r="21" spans="1:4" ht="24.95" customHeight="1">
      <c r="A21" s="289">
        <v>2</v>
      </c>
      <c r="B21" s="290" t="s">
        <v>24</v>
      </c>
      <c r="C21" s="291">
        <f>室外广播!I12</f>
        <v>0</v>
      </c>
      <c r="D21" s="294"/>
    </row>
    <row r="22" spans="1:4" ht="24.95" customHeight="1">
      <c r="A22" s="289">
        <v>3</v>
      </c>
      <c r="B22" s="290" t="s">
        <v>25</v>
      </c>
      <c r="C22" s="291">
        <f>室外监控!I20</f>
        <v>0</v>
      </c>
      <c r="D22" s="294"/>
    </row>
    <row r="23" spans="1:4" ht="24.95" customHeight="1">
      <c r="A23" s="289">
        <v>4</v>
      </c>
      <c r="B23" s="290" t="s">
        <v>26</v>
      </c>
      <c r="C23" s="291">
        <f>室外信息发布!I12</f>
        <v>0</v>
      </c>
      <c r="D23" s="294"/>
    </row>
    <row r="24" spans="1:4" ht="24.95" customHeight="1">
      <c r="A24" s="289">
        <v>5</v>
      </c>
      <c r="B24" s="290" t="s">
        <v>27</v>
      </c>
      <c r="C24" s="291">
        <f>综合管路!I12</f>
        <v>0</v>
      </c>
      <c r="D24" s="294"/>
    </row>
    <row r="25" spans="1:4" s="275" customFormat="1" ht="24.95" customHeight="1">
      <c r="A25" s="289">
        <v>6</v>
      </c>
      <c r="B25" s="297" t="s">
        <v>20</v>
      </c>
      <c r="C25" s="298">
        <f>SUM(C20:C23)</f>
        <v>0</v>
      </c>
      <c r="D25" s="294"/>
    </row>
    <row r="26" spans="1:4" ht="24.95" customHeight="1">
      <c r="A26" s="302" t="s">
        <v>28</v>
      </c>
      <c r="B26" s="303"/>
      <c r="C26" s="299">
        <f>C25+C18</f>
        <v>0</v>
      </c>
      <c r="D26" s="300"/>
    </row>
    <row r="27" spans="1:4" ht="44.1" customHeight="1">
      <c r="A27" s="304"/>
      <c r="B27" s="304"/>
      <c r="C27" s="305"/>
      <c r="D27" s="304"/>
    </row>
  </sheetData>
  <mergeCells count="3">
    <mergeCell ref="A1:D1"/>
    <mergeCell ref="A26:B26"/>
    <mergeCell ref="A27:D27"/>
  </mergeCells>
  <phoneticPr fontId="66" type="noConversion"/>
  <pageMargins left="0.55000000000000004" right="0.31388888888888899" top="0.43263888888888902" bottom="0.47152777777777799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4"/>
  <sheetViews>
    <sheetView view="pageBreakPreview" zoomScaleNormal="100" zoomScaleSheetLayoutView="100" workbookViewId="0">
      <pane ySplit="4" topLeftCell="A11" activePane="bottomLeft" state="frozen"/>
      <selection pane="bottomLeft" sqref="A1:J1"/>
    </sheetView>
  </sheetViews>
  <sheetFormatPr defaultColWidth="9" defaultRowHeight="26.25" customHeight="1"/>
  <cols>
    <col min="1" max="1" width="11.375" style="45" customWidth="1"/>
    <col min="2" max="2" width="18.375" style="45" customWidth="1"/>
    <col min="3" max="3" width="43" style="45" customWidth="1"/>
    <col min="4" max="4" width="10.75" style="45" customWidth="1"/>
    <col min="5" max="5" width="14.375" style="45" customWidth="1"/>
    <col min="6" max="8" width="18.75" style="45" customWidth="1"/>
    <col min="9" max="9" width="15.875" style="45" customWidth="1"/>
    <col min="10" max="10" width="23.75" style="45" customWidth="1"/>
    <col min="11" max="12" width="9" style="45"/>
    <col min="13" max="13" width="12.625" style="45"/>
    <col min="14" max="16384" width="9" style="45"/>
  </cols>
  <sheetData>
    <row r="1" spans="1:13" ht="26.25" customHeight="1">
      <c r="A1" s="354" t="s">
        <v>556</v>
      </c>
      <c r="B1" s="326"/>
      <c r="C1" s="326"/>
      <c r="D1" s="326"/>
      <c r="E1" s="326"/>
      <c r="F1" s="326"/>
      <c r="G1" s="326"/>
      <c r="H1" s="326"/>
      <c r="I1" s="326"/>
      <c r="J1" s="326"/>
    </row>
    <row r="2" spans="1:13" ht="26.25" customHeight="1">
      <c r="A2" s="63"/>
      <c r="B2" s="64"/>
      <c r="I2" s="72" t="s">
        <v>29</v>
      </c>
      <c r="J2" s="72"/>
      <c r="K2" s="72"/>
      <c r="L2" s="72"/>
      <c r="M2" s="72"/>
    </row>
    <row r="3" spans="1:13" s="27" customFormat="1" ht="26.25" customHeight="1">
      <c r="A3" s="318" t="s">
        <v>1</v>
      </c>
      <c r="B3" s="318" t="s">
        <v>30</v>
      </c>
      <c r="C3" s="318" t="s">
        <v>31</v>
      </c>
      <c r="D3" s="318" t="s">
        <v>32</v>
      </c>
      <c r="E3" s="318" t="s">
        <v>33</v>
      </c>
      <c r="F3" s="312" t="s">
        <v>34</v>
      </c>
      <c r="G3" s="307" t="s">
        <v>35</v>
      </c>
      <c r="H3" s="307"/>
      <c r="I3" s="307" t="s">
        <v>36</v>
      </c>
      <c r="J3" s="319" t="s">
        <v>4</v>
      </c>
    </row>
    <row r="4" spans="1:13" s="27" customFormat="1" ht="26.25" customHeight="1">
      <c r="A4" s="318"/>
      <c r="B4" s="318"/>
      <c r="C4" s="318"/>
      <c r="D4" s="318"/>
      <c r="E4" s="318"/>
      <c r="F4" s="312"/>
      <c r="G4" s="7" t="s">
        <v>37</v>
      </c>
      <c r="H4" s="7" t="s">
        <v>38</v>
      </c>
      <c r="I4" s="307"/>
      <c r="J4" s="319"/>
    </row>
    <row r="5" spans="1:13" ht="26.25" customHeight="1">
      <c r="A5" s="136">
        <v>1</v>
      </c>
      <c r="B5" s="137" t="s">
        <v>332</v>
      </c>
      <c r="C5" s="97" t="s">
        <v>333</v>
      </c>
      <c r="D5" s="53" t="s">
        <v>41</v>
      </c>
      <c r="E5" s="138">
        <v>1</v>
      </c>
      <c r="F5" s="33"/>
      <c r="G5" s="33"/>
      <c r="H5" s="33"/>
      <c r="I5" s="33">
        <f>ROUND(E5*F5,2)</f>
        <v>0</v>
      </c>
      <c r="J5" s="105"/>
    </row>
    <row r="6" spans="1:13" ht="26.25" customHeight="1">
      <c r="A6" s="136">
        <v>2</v>
      </c>
      <c r="B6" s="137" t="s">
        <v>334</v>
      </c>
      <c r="C6" s="98"/>
      <c r="D6" s="53" t="s">
        <v>41</v>
      </c>
      <c r="E6" s="138">
        <v>7</v>
      </c>
      <c r="F6" s="33"/>
      <c r="G6" s="33"/>
      <c r="H6" s="33"/>
      <c r="I6" s="33">
        <f t="shared" ref="I6:I20" si="0">ROUND(E6*F6,2)</f>
        <v>0</v>
      </c>
      <c r="J6" s="105"/>
    </row>
    <row r="7" spans="1:13" ht="26.25" customHeight="1">
      <c r="A7" s="136">
        <v>3</v>
      </c>
      <c r="B7" s="137" t="s">
        <v>335</v>
      </c>
      <c r="C7" s="139" t="s">
        <v>336</v>
      </c>
      <c r="D7" s="138" t="s">
        <v>41</v>
      </c>
      <c r="E7" s="138">
        <v>1</v>
      </c>
      <c r="F7" s="33"/>
      <c r="G7" s="33"/>
      <c r="H7" s="33"/>
      <c r="I7" s="33">
        <f t="shared" si="0"/>
        <v>0</v>
      </c>
      <c r="J7" s="105"/>
    </row>
    <row r="8" spans="1:13" ht="26.25" customHeight="1">
      <c r="A8" s="136">
        <v>4</v>
      </c>
      <c r="B8" s="98" t="s">
        <v>337</v>
      </c>
      <c r="C8" s="97" t="s">
        <v>338</v>
      </c>
      <c r="D8" s="115" t="s">
        <v>41</v>
      </c>
      <c r="E8" s="115">
        <v>1</v>
      </c>
      <c r="F8" s="33"/>
      <c r="G8" s="33"/>
      <c r="H8" s="33"/>
      <c r="I8" s="33">
        <f t="shared" si="0"/>
        <v>0</v>
      </c>
      <c r="J8" s="73"/>
    </row>
    <row r="9" spans="1:13" ht="26.25" customHeight="1">
      <c r="A9" s="136">
        <v>5</v>
      </c>
      <c r="B9" s="98" t="s">
        <v>339</v>
      </c>
      <c r="C9" s="98" t="s">
        <v>340</v>
      </c>
      <c r="D9" s="115" t="s">
        <v>41</v>
      </c>
      <c r="E9" s="115">
        <v>1</v>
      </c>
      <c r="F9" s="33"/>
      <c r="G9" s="33"/>
      <c r="H9" s="33"/>
      <c r="I9" s="33">
        <f t="shared" si="0"/>
        <v>0</v>
      </c>
      <c r="J9" s="134"/>
    </row>
    <row r="10" spans="1:13" ht="26.25" customHeight="1">
      <c r="A10" s="136">
        <v>6</v>
      </c>
      <c r="B10" s="98" t="s">
        <v>341</v>
      </c>
      <c r="C10" s="97" t="s">
        <v>342</v>
      </c>
      <c r="D10" s="115" t="s">
        <v>88</v>
      </c>
      <c r="E10" s="115">
        <v>1</v>
      </c>
      <c r="F10" s="33"/>
      <c r="G10" s="33"/>
      <c r="H10" s="33"/>
      <c r="I10" s="33">
        <f t="shared" si="0"/>
        <v>0</v>
      </c>
      <c r="J10" s="74"/>
    </row>
    <row r="11" spans="1:13" s="62" customFormat="1" ht="26.25" customHeight="1">
      <c r="A11" s="136">
        <v>7</v>
      </c>
      <c r="B11" s="98" t="s">
        <v>343</v>
      </c>
      <c r="C11" s="98" t="s">
        <v>344</v>
      </c>
      <c r="D11" s="115" t="s">
        <v>52</v>
      </c>
      <c r="E11" s="115">
        <v>1</v>
      </c>
      <c r="F11" s="33"/>
      <c r="G11" s="33"/>
      <c r="H11" s="33"/>
      <c r="I11" s="33">
        <f t="shared" si="0"/>
        <v>0</v>
      </c>
      <c r="J11" s="74"/>
    </row>
    <row r="12" spans="1:13" s="62" customFormat="1" ht="26.25" customHeight="1">
      <c r="A12" s="136">
        <v>8</v>
      </c>
      <c r="B12" s="98" t="s">
        <v>345</v>
      </c>
      <c r="C12" s="98" t="s">
        <v>346</v>
      </c>
      <c r="D12" s="115" t="s">
        <v>52</v>
      </c>
      <c r="E12" s="115">
        <v>2</v>
      </c>
      <c r="F12" s="33"/>
      <c r="G12" s="33"/>
      <c r="H12" s="33"/>
      <c r="I12" s="33">
        <f t="shared" si="0"/>
        <v>0</v>
      </c>
      <c r="J12" s="74"/>
    </row>
    <row r="13" spans="1:13" ht="26.25" customHeight="1">
      <c r="A13" s="136">
        <v>9</v>
      </c>
      <c r="B13" s="98" t="s">
        <v>347</v>
      </c>
      <c r="C13" s="98" t="s">
        <v>348</v>
      </c>
      <c r="D13" s="115" t="s">
        <v>52</v>
      </c>
      <c r="E13" s="115">
        <v>2</v>
      </c>
      <c r="F13" s="33"/>
      <c r="G13" s="33"/>
      <c r="H13" s="33"/>
      <c r="I13" s="33">
        <f t="shared" si="0"/>
        <v>0</v>
      </c>
      <c r="J13" s="74"/>
    </row>
    <row r="14" spans="1:13" s="62" customFormat="1" ht="26.25" customHeight="1">
      <c r="A14" s="136">
        <v>10</v>
      </c>
      <c r="B14" s="98" t="s">
        <v>349</v>
      </c>
      <c r="C14" s="98" t="s">
        <v>350</v>
      </c>
      <c r="D14" s="115" t="s">
        <v>52</v>
      </c>
      <c r="E14" s="115">
        <v>4</v>
      </c>
      <c r="F14" s="33"/>
      <c r="G14" s="33"/>
      <c r="H14" s="33"/>
      <c r="I14" s="33">
        <f t="shared" si="0"/>
        <v>0</v>
      </c>
      <c r="J14" s="74"/>
    </row>
    <row r="15" spans="1:13" s="62" customFormat="1" ht="26.25" customHeight="1">
      <c r="A15" s="136">
        <v>11</v>
      </c>
      <c r="B15" s="98" t="s">
        <v>351</v>
      </c>
      <c r="C15" s="98" t="s">
        <v>352</v>
      </c>
      <c r="D15" s="115" t="s">
        <v>52</v>
      </c>
      <c r="E15" s="115">
        <v>4</v>
      </c>
      <c r="F15" s="33"/>
      <c r="G15" s="33"/>
      <c r="H15" s="33"/>
      <c r="I15" s="33">
        <f t="shared" si="0"/>
        <v>0</v>
      </c>
      <c r="J15" s="73"/>
    </row>
    <row r="16" spans="1:13" s="62" customFormat="1" ht="26.25" customHeight="1">
      <c r="A16" s="136">
        <v>12</v>
      </c>
      <c r="B16" s="98" t="s">
        <v>353</v>
      </c>
      <c r="C16" s="98" t="s">
        <v>354</v>
      </c>
      <c r="D16" s="115" t="s">
        <v>52</v>
      </c>
      <c r="E16" s="115">
        <v>2</v>
      </c>
      <c r="F16" s="33"/>
      <c r="G16" s="33"/>
      <c r="H16" s="33"/>
      <c r="I16" s="33">
        <f t="shared" si="0"/>
        <v>0</v>
      </c>
      <c r="J16" s="73"/>
    </row>
    <row r="17" spans="1:14" ht="26.25" customHeight="1">
      <c r="A17" s="140">
        <v>13</v>
      </c>
      <c r="B17" s="141" t="s">
        <v>355</v>
      </c>
      <c r="C17" s="142" t="s">
        <v>356</v>
      </c>
      <c r="D17" s="125" t="s">
        <v>52</v>
      </c>
      <c r="E17" s="125">
        <v>7</v>
      </c>
      <c r="F17" s="33"/>
      <c r="G17" s="33"/>
      <c r="H17" s="33"/>
      <c r="I17" s="33">
        <f t="shared" si="0"/>
        <v>0</v>
      </c>
      <c r="J17" s="75"/>
    </row>
    <row r="18" spans="1:14" ht="26.25" customHeight="1">
      <c r="A18" s="136">
        <v>14</v>
      </c>
      <c r="B18" s="98" t="s">
        <v>357</v>
      </c>
      <c r="C18" s="98"/>
      <c r="D18" s="115" t="s">
        <v>137</v>
      </c>
      <c r="E18" s="115">
        <v>1</v>
      </c>
      <c r="F18" s="33"/>
      <c r="G18" s="33"/>
      <c r="H18" s="33"/>
      <c r="I18" s="33">
        <f t="shared" si="0"/>
        <v>0</v>
      </c>
      <c r="J18" s="75"/>
    </row>
    <row r="19" spans="1:14" ht="26.25" customHeight="1">
      <c r="A19" s="136">
        <v>15</v>
      </c>
      <c r="B19" s="98" t="s">
        <v>197</v>
      </c>
      <c r="C19" s="98" t="s">
        <v>358</v>
      </c>
      <c r="D19" s="115" t="s">
        <v>97</v>
      </c>
      <c r="E19" s="115">
        <v>500</v>
      </c>
      <c r="F19" s="33"/>
      <c r="G19" s="33"/>
      <c r="H19" s="33"/>
      <c r="I19" s="33">
        <f t="shared" si="0"/>
        <v>0</v>
      </c>
      <c r="J19" s="75"/>
    </row>
    <row r="20" spans="1:14" ht="26.25" customHeight="1">
      <c r="A20" s="136">
        <v>16</v>
      </c>
      <c r="B20" s="98" t="s">
        <v>197</v>
      </c>
      <c r="C20" s="98" t="s">
        <v>359</v>
      </c>
      <c r="D20" s="115" t="s">
        <v>97</v>
      </c>
      <c r="E20" s="115">
        <v>800</v>
      </c>
      <c r="F20" s="33"/>
      <c r="G20" s="33"/>
      <c r="H20" s="33"/>
      <c r="I20" s="33">
        <f t="shared" si="0"/>
        <v>0</v>
      </c>
      <c r="J20" s="75"/>
    </row>
    <row r="21" spans="1:14" s="26" customFormat="1" ht="26.25" customHeight="1">
      <c r="A21" s="315" t="s">
        <v>104</v>
      </c>
      <c r="B21" s="316"/>
      <c r="C21" s="15"/>
      <c r="D21" s="13"/>
      <c r="E21" s="16"/>
      <c r="F21" s="17"/>
      <c r="G21" s="17"/>
      <c r="H21" s="17"/>
      <c r="I21" s="24">
        <f>SUM(I5:I20)</f>
        <v>0</v>
      </c>
      <c r="J21" s="24"/>
      <c r="N21" s="44"/>
    </row>
    <row r="22" spans="1:14" s="26" customFormat="1" ht="26.25" customHeight="1">
      <c r="A22" s="315" t="s">
        <v>105</v>
      </c>
      <c r="B22" s="316"/>
      <c r="C22" s="18" t="s">
        <v>106</v>
      </c>
      <c r="D22" s="13"/>
      <c r="E22" s="16"/>
      <c r="F22" s="17"/>
      <c r="G22" s="17"/>
      <c r="H22" s="17"/>
      <c r="I22" s="24">
        <f>ROUND(I21*0.09,2)</f>
        <v>0</v>
      </c>
      <c r="J22" s="24"/>
      <c r="N22" s="44"/>
    </row>
    <row r="23" spans="1:14" s="26" customFormat="1" ht="26.25" customHeight="1">
      <c r="A23" s="315" t="s">
        <v>36</v>
      </c>
      <c r="B23" s="316"/>
      <c r="C23" s="15"/>
      <c r="D23" s="13"/>
      <c r="E23" s="16"/>
      <c r="F23" s="17"/>
      <c r="G23" s="17"/>
      <c r="H23" s="17"/>
      <c r="I23" s="24">
        <f>I22+I21</f>
        <v>0</v>
      </c>
      <c r="J23" s="24"/>
      <c r="N23" s="44"/>
    </row>
    <row r="24" spans="1:14" s="27" customFormat="1" ht="26.25" customHeight="1">
      <c r="A24" s="317" t="s">
        <v>107</v>
      </c>
      <c r="B24" s="317"/>
      <c r="C24" s="317"/>
      <c r="D24" s="317"/>
      <c r="E24" s="317"/>
      <c r="F24" s="317"/>
      <c r="G24" s="317"/>
      <c r="H24" s="317"/>
      <c r="I24" s="317"/>
      <c r="J24" s="317"/>
    </row>
  </sheetData>
  <mergeCells count="14">
    <mergeCell ref="A24:J24"/>
    <mergeCell ref="A3:A4"/>
    <mergeCell ref="B3:B4"/>
    <mergeCell ref="C3:C4"/>
    <mergeCell ref="D3:D4"/>
    <mergeCell ref="E3:E4"/>
    <mergeCell ref="F3:F4"/>
    <mergeCell ref="I3:I4"/>
    <mergeCell ref="J3:J4"/>
    <mergeCell ref="A1:J1"/>
    <mergeCell ref="G3:H3"/>
    <mergeCell ref="A21:B21"/>
    <mergeCell ref="A22:B22"/>
    <mergeCell ref="A23:B23"/>
  </mergeCells>
  <phoneticPr fontId="66" type="noConversion"/>
  <pageMargins left="0.47152777777777799" right="0.39305555555555599" top="0.47152777777777799" bottom="0.31388888888888899" header="0.27500000000000002" footer="0.15625"/>
  <pageSetup paperSize="9" scale="49" orientation="portrait" r:id="rId1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2"/>
  <sheetViews>
    <sheetView view="pageBreakPreview" zoomScaleNormal="100" zoomScaleSheetLayoutView="100" workbookViewId="0">
      <pane ySplit="4" topLeftCell="A20" activePane="bottomLeft" state="frozen"/>
      <selection pane="bottomLeft" activeCell="D33" sqref="D33"/>
    </sheetView>
  </sheetViews>
  <sheetFormatPr defaultColWidth="9" defaultRowHeight="28.5" customHeight="1"/>
  <cols>
    <col min="1" max="1" width="11" style="45" customWidth="1"/>
    <col min="2" max="2" width="18.125" style="45" customWidth="1"/>
    <col min="3" max="3" width="44" style="45" customWidth="1"/>
    <col min="4" max="4" width="10.125" style="45" customWidth="1"/>
    <col min="5" max="5" width="14.125" style="45" customWidth="1"/>
    <col min="6" max="8" width="18.625" style="45" customWidth="1"/>
    <col min="9" max="9" width="14.25" style="45" customWidth="1"/>
    <col min="10" max="10" width="23.25" style="45" customWidth="1"/>
    <col min="11" max="12" width="9" style="45"/>
    <col min="13" max="13" width="12.625" style="45"/>
    <col min="14" max="16384" width="9" style="45"/>
  </cols>
  <sheetData>
    <row r="1" spans="1:13" ht="28.5" customHeight="1">
      <c r="A1" s="354" t="s">
        <v>557</v>
      </c>
      <c r="B1" s="326"/>
      <c r="C1" s="326"/>
      <c r="D1" s="326"/>
      <c r="E1" s="326"/>
      <c r="F1" s="326"/>
      <c r="G1" s="326"/>
      <c r="H1" s="326"/>
      <c r="I1" s="326"/>
      <c r="J1" s="326"/>
    </row>
    <row r="2" spans="1:13" ht="28.5" customHeight="1">
      <c r="A2" s="63"/>
      <c r="B2" s="64"/>
      <c r="I2" s="72" t="s">
        <v>29</v>
      </c>
      <c r="J2" s="72"/>
      <c r="K2" s="72"/>
      <c r="L2" s="72"/>
      <c r="M2" s="72"/>
    </row>
    <row r="3" spans="1:13" s="27" customFormat="1" ht="28.5" customHeight="1">
      <c r="A3" s="318" t="s">
        <v>1</v>
      </c>
      <c r="B3" s="318" t="s">
        <v>30</v>
      </c>
      <c r="C3" s="318" t="s">
        <v>31</v>
      </c>
      <c r="D3" s="318" t="s">
        <v>32</v>
      </c>
      <c r="E3" s="318" t="s">
        <v>33</v>
      </c>
      <c r="F3" s="312" t="s">
        <v>34</v>
      </c>
      <c r="G3" s="307" t="s">
        <v>35</v>
      </c>
      <c r="H3" s="307"/>
      <c r="I3" s="307" t="s">
        <v>36</v>
      </c>
      <c r="J3" s="319" t="s">
        <v>4</v>
      </c>
    </row>
    <row r="4" spans="1:13" s="27" customFormat="1" ht="28.5" customHeight="1">
      <c r="A4" s="318"/>
      <c r="B4" s="318"/>
      <c r="C4" s="318"/>
      <c r="D4" s="318"/>
      <c r="E4" s="318"/>
      <c r="F4" s="312"/>
      <c r="G4" s="7" t="s">
        <v>37</v>
      </c>
      <c r="H4" s="7" t="s">
        <v>38</v>
      </c>
      <c r="I4" s="307"/>
      <c r="J4" s="319"/>
    </row>
    <row r="5" spans="1:13" ht="28.5" customHeight="1">
      <c r="A5" s="344" t="s">
        <v>360</v>
      </c>
      <c r="B5" s="344"/>
      <c r="C5" s="344"/>
      <c r="D5" s="344"/>
      <c r="E5" s="344"/>
      <c r="F5" s="344"/>
      <c r="G5" s="344"/>
      <c r="H5" s="344"/>
      <c r="I5" s="344"/>
      <c r="J5" s="344"/>
    </row>
    <row r="6" spans="1:13" ht="28.5" customHeight="1">
      <c r="A6" s="56">
        <v>1</v>
      </c>
      <c r="B6" s="57" t="s">
        <v>361</v>
      </c>
      <c r="C6" s="58" t="s">
        <v>362</v>
      </c>
      <c r="D6" s="59" t="s">
        <v>41</v>
      </c>
      <c r="E6" s="59">
        <v>1</v>
      </c>
      <c r="F6" s="60"/>
      <c r="G6" s="33"/>
      <c r="H6" s="33"/>
      <c r="I6" s="33">
        <f>ROUND(E6*F6,2)</f>
        <v>0</v>
      </c>
      <c r="J6" s="105"/>
    </row>
    <row r="7" spans="1:13" ht="28.5" customHeight="1">
      <c r="A7" s="56">
        <v>2</v>
      </c>
      <c r="B7" s="57" t="s">
        <v>363</v>
      </c>
      <c r="C7" s="58" t="s">
        <v>364</v>
      </c>
      <c r="D7" s="59" t="s">
        <v>69</v>
      </c>
      <c r="E7" s="59">
        <v>1</v>
      </c>
      <c r="F7" s="59"/>
      <c r="G7" s="33"/>
      <c r="H7" s="33"/>
      <c r="I7" s="33">
        <f t="shared" ref="I7:I28" si="0">ROUND(E7*F7,2)</f>
        <v>0</v>
      </c>
      <c r="J7" s="105"/>
    </row>
    <row r="8" spans="1:13" ht="28.5" customHeight="1">
      <c r="A8" s="56">
        <v>3</v>
      </c>
      <c r="B8" s="94" t="s">
        <v>365</v>
      </c>
      <c r="C8" s="58" t="s">
        <v>366</v>
      </c>
      <c r="D8" s="59" t="s">
        <v>41</v>
      </c>
      <c r="E8" s="59">
        <v>1</v>
      </c>
      <c r="F8" s="60"/>
      <c r="G8" s="33"/>
      <c r="H8" s="33"/>
      <c r="I8" s="33">
        <f t="shared" si="0"/>
        <v>0</v>
      </c>
      <c r="J8" s="105"/>
    </row>
    <row r="9" spans="1:13" ht="28.5" customHeight="1">
      <c r="A9" s="56">
        <v>4</v>
      </c>
      <c r="B9" s="94" t="s">
        <v>367</v>
      </c>
      <c r="C9" s="58" t="s">
        <v>368</v>
      </c>
      <c r="D9" s="59" t="s">
        <v>41</v>
      </c>
      <c r="E9" s="59">
        <v>1</v>
      </c>
      <c r="F9" s="60"/>
      <c r="G9" s="33"/>
      <c r="H9" s="33"/>
      <c r="I9" s="33">
        <f t="shared" si="0"/>
        <v>0</v>
      </c>
      <c r="J9" s="105"/>
    </row>
    <row r="10" spans="1:13" ht="28.5" customHeight="1">
      <c r="A10" s="56">
        <v>5</v>
      </c>
      <c r="B10" s="87" t="s">
        <v>369</v>
      </c>
      <c r="C10" s="58" t="s">
        <v>370</v>
      </c>
      <c r="D10" s="59" t="s">
        <v>88</v>
      </c>
      <c r="E10" s="59">
        <v>1</v>
      </c>
      <c r="F10" s="60"/>
      <c r="G10" s="33"/>
      <c r="H10" s="33"/>
      <c r="I10" s="33">
        <f t="shared" si="0"/>
        <v>0</v>
      </c>
      <c r="J10" s="105"/>
    </row>
    <row r="11" spans="1:13" ht="28.5" customHeight="1">
      <c r="A11" s="56">
        <v>6</v>
      </c>
      <c r="B11" s="57" t="s">
        <v>371</v>
      </c>
      <c r="C11" s="58" t="s">
        <v>372</v>
      </c>
      <c r="D11" s="59" t="s">
        <v>41</v>
      </c>
      <c r="E11" s="59">
        <v>1</v>
      </c>
      <c r="F11" s="60"/>
      <c r="G11" s="33"/>
      <c r="H11" s="33"/>
      <c r="I11" s="33">
        <f t="shared" si="0"/>
        <v>0</v>
      </c>
      <c r="J11" s="105"/>
    </row>
    <row r="12" spans="1:13" ht="28.5" customHeight="1">
      <c r="A12" s="56">
        <v>7</v>
      </c>
      <c r="B12" s="57" t="s">
        <v>373</v>
      </c>
      <c r="C12" s="58" t="s">
        <v>374</v>
      </c>
      <c r="D12" s="59" t="s">
        <v>41</v>
      </c>
      <c r="E12" s="59">
        <v>1</v>
      </c>
      <c r="F12" s="60"/>
      <c r="G12" s="33"/>
      <c r="H12" s="33"/>
      <c r="I12" s="33">
        <f t="shared" si="0"/>
        <v>0</v>
      </c>
      <c r="J12" s="105"/>
    </row>
    <row r="13" spans="1:13" ht="28.5" customHeight="1">
      <c r="A13" s="56">
        <v>8</v>
      </c>
      <c r="B13" s="57" t="s">
        <v>375</v>
      </c>
      <c r="C13" s="58" t="s">
        <v>376</v>
      </c>
      <c r="D13" s="59" t="s">
        <v>41</v>
      </c>
      <c r="E13" s="59">
        <v>1</v>
      </c>
      <c r="F13" s="60"/>
      <c r="G13" s="33"/>
      <c r="H13" s="33"/>
      <c r="I13" s="33">
        <f t="shared" si="0"/>
        <v>0</v>
      </c>
      <c r="J13" s="105"/>
    </row>
    <row r="14" spans="1:13" ht="28.5" customHeight="1">
      <c r="A14" s="56">
        <v>9</v>
      </c>
      <c r="B14" s="127" t="s">
        <v>377</v>
      </c>
      <c r="C14" s="58" t="s">
        <v>378</v>
      </c>
      <c r="D14" s="59" t="s">
        <v>88</v>
      </c>
      <c r="E14" s="59">
        <v>1</v>
      </c>
      <c r="F14" s="60"/>
      <c r="G14" s="33"/>
      <c r="H14" s="33"/>
      <c r="I14" s="33">
        <f t="shared" si="0"/>
        <v>0</v>
      </c>
      <c r="J14" s="105"/>
    </row>
    <row r="15" spans="1:13" ht="28.5" customHeight="1">
      <c r="A15" s="56">
        <v>10</v>
      </c>
      <c r="B15" s="127" t="s">
        <v>377</v>
      </c>
      <c r="C15" s="58" t="s">
        <v>378</v>
      </c>
      <c r="D15" s="59" t="s">
        <v>88</v>
      </c>
      <c r="E15" s="59">
        <v>1</v>
      </c>
      <c r="F15" s="60"/>
      <c r="G15" s="33"/>
      <c r="H15" s="33"/>
      <c r="I15" s="33">
        <f t="shared" si="0"/>
        <v>0</v>
      </c>
      <c r="J15" s="105"/>
    </row>
    <row r="16" spans="1:13" ht="28.5" customHeight="1">
      <c r="A16" s="56">
        <v>11</v>
      </c>
      <c r="B16" s="127" t="s">
        <v>379</v>
      </c>
      <c r="C16" s="58" t="s">
        <v>380</v>
      </c>
      <c r="D16" s="59" t="s">
        <v>41</v>
      </c>
      <c r="E16" s="59">
        <v>1</v>
      </c>
      <c r="F16" s="60"/>
      <c r="G16" s="33"/>
      <c r="H16" s="33"/>
      <c r="I16" s="33">
        <f t="shared" si="0"/>
        <v>0</v>
      </c>
      <c r="J16" s="105"/>
    </row>
    <row r="17" spans="1:14" ht="28.5" customHeight="1">
      <c r="A17" s="345" t="s">
        <v>381</v>
      </c>
      <c r="B17" s="346"/>
      <c r="C17" s="135"/>
      <c r="D17" s="135"/>
      <c r="E17" s="135"/>
      <c r="F17" s="59"/>
      <c r="G17" s="33"/>
      <c r="H17" s="33"/>
      <c r="I17" s="33"/>
      <c r="J17" s="135"/>
    </row>
    <row r="18" spans="1:14" ht="28.5" customHeight="1">
      <c r="A18" s="56">
        <v>1</v>
      </c>
      <c r="B18" s="57" t="s">
        <v>373</v>
      </c>
      <c r="C18" s="58" t="s">
        <v>374</v>
      </c>
      <c r="D18" s="59" t="s">
        <v>41</v>
      </c>
      <c r="E18" s="59">
        <v>5</v>
      </c>
      <c r="F18" s="60"/>
      <c r="G18" s="33"/>
      <c r="H18" s="33"/>
      <c r="I18" s="33">
        <f t="shared" si="0"/>
        <v>0</v>
      </c>
      <c r="J18" s="105"/>
    </row>
    <row r="19" spans="1:14" ht="28.5" customHeight="1">
      <c r="A19" s="56">
        <v>2</v>
      </c>
      <c r="B19" s="87" t="s">
        <v>382</v>
      </c>
      <c r="C19" s="58" t="s">
        <v>383</v>
      </c>
      <c r="D19" s="59" t="s">
        <v>41</v>
      </c>
      <c r="E19" s="59">
        <v>2</v>
      </c>
      <c r="F19" s="60"/>
      <c r="G19" s="33"/>
      <c r="H19" s="33"/>
      <c r="I19" s="33">
        <f t="shared" si="0"/>
        <v>0</v>
      </c>
      <c r="J19" s="105"/>
    </row>
    <row r="20" spans="1:14" ht="28.5" customHeight="1">
      <c r="A20" s="56">
        <v>3</v>
      </c>
      <c r="B20" s="87" t="s">
        <v>384</v>
      </c>
      <c r="C20" s="58" t="s">
        <v>385</v>
      </c>
      <c r="D20" s="59" t="s">
        <v>41</v>
      </c>
      <c r="E20" s="59">
        <v>1</v>
      </c>
      <c r="F20" s="60"/>
      <c r="G20" s="33"/>
      <c r="H20" s="33"/>
      <c r="I20" s="33">
        <f t="shared" si="0"/>
        <v>0</v>
      </c>
      <c r="J20" s="105"/>
    </row>
    <row r="21" spans="1:14" ht="28.5" customHeight="1">
      <c r="A21" s="56">
        <v>4</v>
      </c>
      <c r="B21" s="87" t="s">
        <v>386</v>
      </c>
      <c r="C21" s="58" t="s">
        <v>387</v>
      </c>
      <c r="D21" s="59" t="s">
        <v>41</v>
      </c>
      <c r="E21" s="59">
        <v>1</v>
      </c>
      <c r="F21" s="60"/>
      <c r="G21" s="33"/>
      <c r="H21" s="33"/>
      <c r="I21" s="33">
        <f t="shared" si="0"/>
        <v>0</v>
      </c>
      <c r="J21" s="105"/>
    </row>
    <row r="22" spans="1:14" ht="28.5" customHeight="1">
      <c r="A22" s="56">
        <v>5</v>
      </c>
      <c r="B22" s="87" t="s">
        <v>388</v>
      </c>
      <c r="C22" s="58" t="s">
        <v>389</v>
      </c>
      <c r="D22" s="60" t="s">
        <v>41</v>
      </c>
      <c r="E22" s="59">
        <v>1</v>
      </c>
      <c r="F22" s="60"/>
      <c r="G22" s="33"/>
      <c r="H22" s="33"/>
      <c r="I22" s="33">
        <f t="shared" si="0"/>
        <v>0</v>
      </c>
      <c r="J22" s="73"/>
    </row>
    <row r="23" spans="1:14" ht="28.5" customHeight="1">
      <c r="A23" s="56">
        <v>6</v>
      </c>
      <c r="B23" s="127" t="s">
        <v>390</v>
      </c>
      <c r="C23" s="58" t="s">
        <v>391</v>
      </c>
      <c r="D23" s="59" t="s">
        <v>88</v>
      </c>
      <c r="E23" s="59">
        <v>36</v>
      </c>
      <c r="F23" s="60"/>
      <c r="G23" s="33"/>
      <c r="H23" s="33"/>
      <c r="I23" s="33">
        <f t="shared" si="0"/>
        <v>0</v>
      </c>
      <c r="J23" s="73"/>
    </row>
    <row r="24" spans="1:14" ht="28.5" customHeight="1">
      <c r="A24" s="56">
        <v>7</v>
      </c>
      <c r="B24" s="87" t="s">
        <v>392</v>
      </c>
      <c r="C24" s="58" t="s">
        <v>393</v>
      </c>
      <c r="D24" s="59" t="s">
        <v>88</v>
      </c>
      <c r="E24" s="59">
        <v>4</v>
      </c>
      <c r="F24" s="60"/>
      <c r="G24" s="33"/>
      <c r="H24" s="33"/>
      <c r="I24" s="33">
        <f t="shared" si="0"/>
        <v>0</v>
      </c>
      <c r="J24" s="74"/>
    </row>
    <row r="25" spans="1:14" s="62" customFormat="1" ht="28.5" customHeight="1">
      <c r="A25" s="56">
        <v>8</v>
      </c>
      <c r="B25" s="57" t="s">
        <v>394</v>
      </c>
      <c r="C25" s="58" t="s">
        <v>395</v>
      </c>
      <c r="D25" s="59" t="s">
        <v>88</v>
      </c>
      <c r="E25" s="59">
        <v>17</v>
      </c>
      <c r="F25" s="60"/>
      <c r="G25" s="33"/>
      <c r="H25" s="33"/>
      <c r="I25" s="33">
        <f t="shared" si="0"/>
        <v>0</v>
      </c>
      <c r="J25" s="74"/>
    </row>
    <row r="26" spans="1:14" s="62" customFormat="1" ht="28.5" customHeight="1">
      <c r="A26" s="56">
        <v>9</v>
      </c>
      <c r="B26" s="57" t="s">
        <v>396</v>
      </c>
      <c r="C26" s="58" t="s">
        <v>397</v>
      </c>
      <c r="D26" s="59" t="s">
        <v>88</v>
      </c>
      <c r="E26" s="59">
        <v>1</v>
      </c>
      <c r="F26" s="60"/>
      <c r="G26" s="33"/>
      <c r="H26" s="33"/>
      <c r="I26" s="33">
        <f t="shared" si="0"/>
        <v>0</v>
      </c>
      <c r="J26" s="74"/>
    </row>
    <row r="27" spans="1:14" ht="28.5" customHeight="1">
      <c r="A27" s="56">
        <v>10</v>
      </c>
      <c r="B27" s="57" t="s">
        <v>396</v>
      </c>
      <c r="C27" s="58" t="s">
        <v>398</v>
      </c>
      <c r="D27" s="59" t="s">
        <v>88</v>
      </c>
      <c r="E27" s="59">
        <v>1</v>
      </c>
      <c r="F27" s="60"/>
      <c r="G27" s="33"/>
      <c r="H27" s="33"/>
      <c r="I27" s="33">
        <f t="shared" si="0"/>
        <v>0</v>
      </c>
      <c r="J27" s="74"/>
    </row>
    <row r="28" spans="1:14" ht="28.5" customHeight="1">
      <c r="A28" s="56">
        <v>11</v>
      </c>
      <c r="B28" s="57" t="s">
        <v>399</v>
      </c>
      <c r="C28" s="58" t="s">
        <v>400</v>
      </c>
      <c r="D28" s="59" t="s">
        <v>97</v>
      </c>
      <c r="E28" s="59">
        <v>2800</v>
      </c>
      <c r="F28" s="33"/>
      <c r="G28" s="33"/>
      <c r="H28" s="33"/>
      <c r="I28" s="33">
        <f t="shared" si="0"/>
        <v>0</v>
      </c>
      <c r="J28" s="74"/>
    </row>
    <row r="29" spans="1:14" s="26" customFormat="1" ht="28.5" customHeight="1">
      <c r="A29" s="315" t="s">
        <v>104</v>
      </c>
      <c r="B29" s="316"/>
      <c r="C29" s="15"/>
      <c r="D29" s="13"/>
      <c r="E29" s="16"/>
      <c r="F29" s="17"/>
      <c r="G29" s="17"/>
      <c r="H29" s="17"/>
      <c r="I29" s="24">
        <f>SUM(I6:I27)</f>
        <v>0</v>
      </c>
      <c r="J29" s="24"/>
      <c r="N29" s="44"/>
    </row>
    <row r="30" spans="1:14" s="26" customFormat="1" ht="28.5" customHeight="1">
      <c r="A30" s="315" t="s">
        <v>105</v>
      </c>
      <c r="B30" s="316"/>
      <c r="C30" s="18" t="s">
        <v>106</v>
      </c>
      <c r="D30" s="13"/>
      <c r="E30" s="16"/>
      <c r="F30" s="17"/>
      <c r="G30" s="17"/>
      <c r="H30" s="17"/>
      <c r="I30" s="24">
        <f>ROUND(I29*0.09,2)</f>
        <v>0</v>
      </c>
      <c r="J30" s="24"/>
      <c r="N30" s="44"/>
    </row>
    <row r="31" spans="1:14" s="26" customFormat="1" ht="28.5" customHeight="1">
      <c r="A31" s="315" t="s">
        <v>36</v>
      </c>
      <c r="B31" s="316"/>
      <c r="C31" s="15"/>
      <c r="D31" s="13"/>
      <c r="E31" s="16"/>
      <c r="F31" s="17"/>
      <c r="G31" s="17"/>
      <c r="H31" s="17"/>
      <c r="I31" s="24">
        <f>I30+I29</f>
        <v>0</v>
      </c>
      <c r="J31" s="24"/>
      <c r="N31" s="44"/>
    </row>
    <row r="32" spans="1:14" s="27" customFormat="1" ht="28.5" customHeight="1">
      <c r="A32" s="317" t="s">
        <v>107</v>
      </c>
      <c r="B32" s="317"/>
      <c r="C32" s="317"/>
      <c r="D32" s="317"/>
      <c r="E32" s="317"/>
      <c r="F32" s="317"/>
      <c r="G32" s="317"/>
      <c r="H32" s="317"/>
      <c r="I32" s="317"/>
      <c r="J32" s="317"/>
    </row>
  </sheetData>
  <mergeCells count="16">
    <mergeCell ref="A30:B30"/>
    <mergeCell ref="A31:B31"/>
    <mergeCell ref="A32:J32"/>
    <mergeCell ref="A3:A4"/>
    <mergeCell ref="B3:B4"/>
    <mergeCell ref="C3:C4"/>
    <mergeCell ref="D3:D4"/>
    <mergeCell ref="E3:E4"/>
    <mergeCell ref="F3:F4"/>
    <mergeCell ref="I3:I4"/>
    <mergeCell ref="J3:J4"/>
    <mergeCell ref="A1:J1"/>
    <mergeCell ref="G3:H3"/>
    <mergeCell ref="A5:J5"/>
    <mergeCell ref="A17:B17"/>
    <mergeCell ref="A29:B29"/>
  </mergeCells>
  <phoneticPr fontId="66" type="noConversion"/>
  <pageMargins left="0.47152777777777799" right="0.27500000000000002" top="0.47152777777777799" bottom="0.31388888888888899" header="0.27500000000000002" footer="0.15625"/>
  <pageSetup paperSize="9" scale="51" orientation="portrait" r:id="rId1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5"/>
  <sheetViews>
    <sheetView view="pageBreakPreview" zoomScaleNormal="100" zoomScaleSheetLayoutView="100" workbookViewId="0">
      <pane ySplit="4" topLeftCell="A5" activePane="bottomLeft" state="frozen"/>
      <selection pane="bottomLeft" activeCell="E19" sqref="E19"/>
    </sheetView>
  </sheetViews>
  <sheetFormatPr defaultColWidth="9" defaultRowHeight="26.25" customHeight="1"/>
  <cols>
    <col min="1" max="1" width="12.5" style="45" customWidth="1"/>
    <col min="2" max="2" width="23.375" style="45" customWidth="1"/>
    <col min="3" max="3" width="41" style="45" customWidth="1"/>
    <col min="4" max="4" width="12" style="45" customWidth="1"/>
    <col min="5" max="5" width="16.75" style="45" customWidth="1"/>
    <col min="6" max="8" width="16.875" style="45" customWidth="1"/>
    <col min="9" max="9" width="15.75" style="45" customWidth="1"/>
    <col min="10" max="10" width="17.875" style="45" customWidth="1"/>
    <col min="11" max="12" width="9" style="45"/>
    <col min="13" max="13" width="12.625" style="45"/>
    <col min="14" max="16384" width="9" style="45"/>
  </cols>
  <sheetData>
    <row r="1" spans="1:14" ht="26.25" customHeight="1">
      <c r="A1" s="354" t="s">
        <v>558</v>
      </c>
      <c r="B1" s="326"/>
      <c r="C1" s="326"/>
      <c r="D1" s="326"/>
      <c r="E1" s="326"/>
      <c r="F1" s="326"/>
      <c r="G1" s="326"/>
      <c r="H1" s="326"/>
      <c r="I1" s="326"/>
      <c r="J1" s="326"/>
    </row>
    <row r="2" spans="1:14" ht="26.25" customHeight="1">
      <c r="A2" s="63"/>
      <c r="B2" s="64"/>
      <c r="I2" s="72" t="s">
        <v>29</v>
      </c>
      <c r="J2" s="72"/>
      <c r="K2" s="72"/>
      <c r="L2" s="72"/>
      <c r="M2" s="72"/>
    </row>
    <row r="3" spans="1:14" s="27" customFormat="1" ht="26.25" customHeight="1">
      <c r="A3" s="318" t="s">
        <v>1</v>
      </c>
      <c r="B3" s="318" t="s">
        <v>30</v>
      </c>
      <c r="C3" s="318" t="s">
        <v>31</v>
      </c>
      <c r="D3" s="318" t="s">
        <v>32</v>
      </c>
      <c r="E3" s="318" t="s">
        <v>33</v>
      </c>
      <c r="F3" s="312" t="s">
        <v>34</v>
      </c>
      <c r="G3" s="307" t="s">
        <v>35</v>
      </c>
      <c r="H3" s="307"/>
      <c r="I3" s="307" t="s">
        <v>36</v>
      </c>
      <c r="J3" s="319" t="s">
        <v>4</v>
      </c>
    </row>
    <row r="4" spans="1:14" s="27" customFormat="1" ht="26.25" customHeight="1">
      <c r="A4" s="318"/>
      <c r="B4" s="318"/>
      <c r="C4" s="318"/>
      <c r="D4" s="318"/>
      <c r="E4" s="318"/>
      <c r="F4" s="312"/>
      <c r="G4" s="7" t="s">
        <v>37</v>
      </c>
      <c r="H4" s="7" t="s">
        <v>38</v>
      </c>
      <c r="I4" s="307"/>
      <c r="J4" s="319"/>
    </row>
    <row r="5" spans="1:14" ht="26.25" customHeight="1">
      <c r="A5" s="126">
        <v>1</v>
      </c>
      <c r="B5" s="31" t="s">
        <v>401</v>
      </c>
      <c r="C5" s="127" t="s">
        <v>71</v>
      </c>
      <c r="D5" s="128" t="s">
        <v>41</v>
      </c>
      <c r="E5" s="128">
        <v>1</v>
      </c>
      <c r="F5" s="33"/>
      <c r="G5" s="33"/>
      <c r="H5" s="33"/>
      <c r="I5" s="33">
        <f>ROUND(E5*F5,2)</f>
        <v>0</v>
      </c>
      <c r="J5" s="134"/>
    </row>
    <row r="6" spans="1:14" ht="26.25" customHeight="1">
      <c r="A6" s="126">
        <v>2</v>
      </c>
      <c r="B6" s="31" t="s">
        <v>402</v>
      </c>
      <c r="C6" s="31" t="s">
        <v>403</v>
      </c>
      <c r="D6" s="30" t="s">
        <v>69</v>
      </c>
      <c r="E6" s="32">
        <v>1</v>
      </c>
      <c r="F6" s="33"/>
      <c r="G6" s="33"/>
      <c r="H6" s="33"/>
      <c r="I6" s="33">
        <f t="shared" ref="I6:I11" si="0">ROUND(E6*F6,2)</f>
        <v>0</v>
      </c>
      <c r="J6" s="73"/>
    </row>
    <row r="7" spans="1:14" ht="26.25" customHeight="1">
      <c r="A7" s="126">
        <v>3</v>
      </c>
      <c r="B7" s="31" t="s">
        <v>404</v>
      </c>
      <c r="C7" s="31" t="s">
        <v>405</v>
      </c>
      <c r="D7" s="30" t="s">
        <v>69</v>
      </c>
      <c r="E7" s="32">
        <v>1</v>
      </c>
      <c r="F7" s="33"/>
      <c r="G7" s="33"/>
      <c r="H7" s="33"/>
      <c r="I7" s="33">
        <f t="shared" si="0"/>
        <v>0</v>
      </c>
      <c r="J7" s="74"/>
    </row>
    <row r="8" spans="1:14" s="62" customFormat="1" ht="26.25" customHeight="1">
      <c r="A8" s="126">
        <v>4</v>
      </c>
      <c r="B8" s="129" t="s">
        <v>406</v>
      </c>
      <c r="C8" s="129" t="s">
        <v>407</v>
      </c>
      <c r="D8" s="30" t="s">
        <v>41</v>
      </c>
      <c r="E8" s="32">
        <v>4</v>
      </c>
      <c r="F8" s="33"/>
      <c r="G8" s="33"/>
      <c r="H8" s="33"/>
      <c r="I8" s="33">
        <f t="shared" si="0"/>
        <v>0</v>
      </c>
      <c r="J8" s="74"/>
    </row>
    <row r="9" spans="1:14" s="62" customFormat="1" ht="26.25" customHeight="1">
      <c r="A9" s="126">
        <v>5</v>
      </c>
      <c r="B9" s="130" t="s">
        <v>408</v>
      </c>
      <c r="C9" s="131" t="s">
        <v>409</v>
      </c>
      <c r="D9" s="30" t="s">
        <v>41</v>
      </c>
      <c r="E9" s="32">
        <v>10</v>
      </c>
      <c r="F9" s="33"/>
      <c r="G9" s="33"/>
      <c r="H9" s="33"/>
      <c r="I9" s="33">
        <f t="shared" si="0"/>
        <v>0</v>
      </c>
      <c r="J9" s="74"/>
    </row>
    <row r="10" spans="1:14" ht="26.25" customHeight="1">
      <c r="A10" s="126">
        <v>6</v>
      </c>
      <c r="B10" s="132" t="s">
        <v>410</v>
      </c>
      <c r="C10" s="133" t="s">
        <v>411</v>
      </c>
      <c r="D10" s="30" t="s">
        <v>41</v>
      </c>
      <c r="E10" s="32">
        <v>1</v>
      </c>
      <c r="F10" s="33"/>
      <c r="G10" s="33"/>
      <c r="H10" s="33"/>
      <c r="I10" s="33">
        <f t="shared" si="0"/>
        <v>0</v>
      </c>
      <c r="J10" s="74"/>
    </row>
    <row r="11" spans="1:14" s="62" customFormat="1" ht="26.25" customHeight="1">
      <c r="A11" s="126">
        <v>7</v>
      </c>
      <c r="B11" s="31" t="s">
        <v>412</v>
      </c>
      <c r="C11" s="133" t="s">
        <v>413</v>
      </c>
      <c r="D11" s="30" t="s">
        <v>414</v>
      </c>
      <c r="E11" s="32">
        <v>14</v>
      </c>
      <c r="F11" s="33"/>
      <c r="G11" s="33"/>
      <c r="H11" s="33"/>
      <c r="I11" s="33">
        <f t="shared" si="0"/>
        <v>0</v>
      </c>
      <c r="J11" s="74"/>
    </row>
    <row r="12" spans="1:14" s="26" customFormat="1" ht="26.25" customHeight="1">
      <c r="A12" s="315" t="s">
        <v>104</v>
      </c>
      <c r="B12" s="316"/>
      <c r="C12" s="15"/>
      <c r="D12" s="13"/>
      <c r="E12" s="16"/>
      <c r="F12" s="17"/>
      <c r="G12" s="17"/>
      <c r="H12" s="17"/>
      <c r="I12" s="24">
        <f>SUM(I5:I11)</f>
        <v>0</v>
      </c>
      <c r="J12" s="24"/>
      <c r="N12" s="44"/>
    </row>
    <row r="13" spans="1:14" s="26" customFormat="1" ht="26.25" customHeight="1">
      <c r="A13" s="315" t="s">
        <v>105</v>
      </c>
      <c r="B13" s="316"/>
      <c r="C13" s="18" t="s">
        <v>106</v>
      </c>
      <c r="D13" s="13"/>
      <c r="E13" s="16"/>
      <c r="F13" s="17"/>
      <c r="G13" s="17"/>
      <c r="H13" s="17"/>
      <c r="I13" s="24">
        <f>ROUND(I12*0.09,2)</f>
        <v>0</v>
      </c>
      <c r="J13" s="24"/>
      <c r="N13" s="44"/>
    </row>
    <row r="14" spans="1:14" s="26" customFormat="1" ht="26.25" customHeight="1">
      <c r="A14" s="315" t="s">
        <v>36</v>
      </c>
      <c r="B14" s="316"/>
      <c r="C14" s="15"/>
      <c r="D14" s="13"/>
      <c r="E14" s="16"/>
      <c r="F14" s="17"/>
      <c r="G14" s="17"/>
      <c r="H14" s="17"/>
      <c r="I14" s="24">
        <f>I13+I12</f>
        <v>0</v>
      </c>
      <c r="J14" s="24"/>
      <c r="N14" s="44"/>
    </row>
    <row r="15" spans="1:14" s="27" customFormat="1" ht="26.25" customHeight="1">
      <c r="A15" s="317" t="s">
        <v>107</v>
      </c>
      <c r="B15" s="317"/>
      <c r="C15" s="317"/>
      <c r="D15" s="317"/>
      <c r="E15" s="317"/>
      <c r="F15" s="317"/>
      <c r="G15" s="317"/>
      <c r="H15" s="317"/>
      <c r="I15" s="317"/>
      <c r="J15" s="317"/>
    </row>
  </sheetData>
  <mergeCells count="14">
    <mergeCell ref="A15:J15"/>
    <mergeCell ref="A3:A4"/>
    <mergeCell ref="B3:B4"/>
    <mergeCell ref="C3:C4"/>
    <mergeCell ref="D3:D4"/>
    <mergeCell ref="E3:E4"/>
    <mergeCell ref="F3:F4"/>
    <mergeCell ref="I3:I4"/>
    <mergeCell ref="J3:J4"/>
    <mergeCell ref="A1:J1"/>
    <mergeCell ref="G3:H3"/>
    <mergeCell ref="A12:B12"/>
    <mergeCell ref="A13:B13"/>
    <mergeCell ref="A14:B14"/>
  </mergeCells>
  <phoneticPr fontId="66" type="noConversion"/>
  <pageMargins left="0.47152777777777799" right="0.27500000000000002" top="0.47152777777777799" bottom="0.31388888888888899" header="0.27500000000000002" footer="0.15625"/>
  <pageSetup paperSize="9" scale="51" orientation="portrait" r:id="rId1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63"/>
  <sheetViews>
    <sheetView view="pageBreakPreview" zoomScaleNormal="100" zoomScaleSheetLayoutView="100" workbookViewId="0">
      <pane ySplit="4" topLeftCell="A50" activePane="bottomLeft" state="frozen"/>
      <selection pane="bottomLeft" activeCell="D65" sqref="D65"/>
    </sheetView>
  </sheetViews>
  <sheetFormatPr defaultColWidth="9" defaultRowHeight="24" customHeight="1"/>
  <cols>
    <col min="1" max="1" width="12.125" style="45" customWidth="1"/>
    <col min="2" max="2" width="25" style="45" customWidth="1"/>
    <col min="3" max="3" width="41" style="45" customWidth="1"/>
    <col min="4" max="4" width="12.5" style="45" customWidth="1"/>
    <col min="5" max="5" width="16.5" style="45" customWidth="1"/>
    <col min="6" max="8" width="14.375" style="45" customWidth="1"/>
    <col min="9" max="9" width="16.625" style="45" customWidth="1"/>
    <col min="10" max="10" width="18.25" style="45" customWidth="1"/>
    <col min="11" max="12" width="9" style="45"/>
    <col min="13" max="13" width="12.625" style="45"/>
    <col min="14" max="16384" width="9" style="45"/>
  </cols>
  <sheetData>
    <row r="1" spans="1:13" ht="24" customHeight="1">
      <c r="A1" s="354" t="s">
        <v>559</v>
      </c>
      <c r="B1" s="326"/>
      <c r="C1" s="326"/>
      <c r="D1" s="326"/>
      <c r="E1" s="326"/>
      <c r="F1" s="326"/>
      <c r="G1" s="326"/>
      <c r="H1" s="326"/>
      <c r="I1" s="326"/>
      <c r="J1" s="326"/>
    </row>
    <row r="2" spans="1:13" ht="24" customHeight="1">
      <c r="A2" s="63"/>
      <c r="B2" s="64"/>
      <c r="I2" s="72" t="s">
        <v>29</v>
      </c>
      <c r="J2" s="72"/>
      <c r="K2" s="72"/>
      <c r="L2" s="72"/>
      <c r="M2" s="72"/>
    </row>
    <row r="3" spans="1:13" s="27" customFormat="1" ht="24" customHeight="1">
      <c r="A3" s="318" t="s">
        <v>1</v>
      </c>
      <c r="B3" s="318" t="s">
        <v>30</v>
      </c>
      <c r="C3" s="318" t="s">
        <v>31</v>
      </c>
      <c r="D3" s="318" t="s">
        <v>32</v>
      </c>
      <c r="E3" s="318" t="s">
        <v>33</v>
      </c>
      <c r="F3" s="312" t="s">
        <v>34</v>
      </c>
      <c r="G3" s="307" t="s">
        <v>35</v>
      </c>
      <c r="H3" s="307"/>
      <c r="I3" s="307" t="s">
        <v>36</v>
      </c>
      <c r="J3" s="319" t="s">
        <v>4</v>
      </c>
    </row>
    <row r="4" spans="1:13" s="27" customFormat="1" ht="24" customHeight="1">
      <c r="A4" s="318"/>
      <c r="B4" s="318"/>
      <c r="C4" s="318"/>
      <c r="D4" s="318"/>
      <c r="E4" s="318"/>
      <c r="F4" s="312"/>
      <c r="G4" s="7" t="s">
        <v>37</v>
      </c>
      <c r="H4" s="7" t="s">
        <v>38</v>
      </c>
      <c r="I4" s="307"/>
      <c r="J4" s="319"/>
    </row>
    <row r="5" spans="1:13" ht="24" customHeight="1">
      <c r="A5" s="83" t="s">
        <v>5</v>
      </c>
      <c r="B5" s="104" t="s">
        <v>415</v>
      </c>
      <c r="C5" s="88"/>
      <c r="D5" s="88"/>
      <c r="E5" s="88"/>
      <c r="F5" s="105"/>
      <c r="G5" s="105"/>
      <c r="H5" s="105"/>
      <c r="I5" s="105"/>
      <c r="J5" s="105"/>
    </row>
    <row r="6" spans="1:13" ht="24" customHeight="1">
      <c r="A6" s="86">
        <v>1</v>
      </c>
      <c r="B6" s="87" t="s">
        <v>416</v>
      </c>
      <c r="C6" s="87" t="s">
        <v>417</v>
      </c>
      <c r="D6" s="86" t="s">
        <v>418</v>
      </c>
      <c r="E6" s="86">
        <v>48</v>
      </c>
      <c r="F6" s="33"/>
      <c r="G6" s="33"/>
      <c r="H6" s="33"/>
      <c r="I6" s="33">
        <f>ROUND(E6*F6,2)</f>
        <v>0</v>
      </c>
      <c r="J6" s="105"/>
    </row>
    <row r="7" spans="1:13" ht="24" customHeight="1">
      <c r="A7" s="86">
        <v>2</v>
      </c>
      <c r="B7" s="87" t="s">
        <v>419</v>
      </c>
      <c r="C7" s="87" t="s">
        <v>420</v>
      </c>
      <c r="D7" s="86" t="s">
        <v>418</v>
      </c>
      <c r="E7" s="86">
        <v>2</v>
      </c>
      <c r="F7" s="33"/>
      <c r="G7" s="33"/>
      <c r="H7" s="33"/>
      <c r="I7" s="33">
        <f t="shared" ref="I7:I37" si="0">ROUND(E7*F7,2)</f>
        <v>0</v>
      </c>
      <c r="J7" s="105"/>
    </row>
    <row r="8" spans="1:13" ht="24" customHeight="1">
      <c r="A8" s="83" t="s">
        <v>21</v>
      </c>
      <c r="B8" s="104" t="s">
        <v>421</v>
      </c>
      <c r="C8" s="88"/>
      <c r="D8" s="88"/>
      <c r="E8" s="88"/>
      <c r="F8" s="33"/>
      <c r="G8" s="33"/>
      <c r="H8" s="33"/>
      <c r="I8" s="33"/>
      <c r="J8" s="105"/>
    </row>
    <row r="9" spans="1:13" ht="24" customHeight="1">
      <c r="A9" s="106">
        <v>1</v>
      </c>
      <c r="B9" s="107" t="s">
        <v>422</v>
      </c>
      <c r="C9" s="108" t="s">
        <v>423</v>
      </c>
      <c r="D9" s="106" t="s">
        <v>418</v>
      </c>
      <c r="E9" s="106">
        <v>112</v>
      </c>
      <c r="F9" s="33"/>
      <c r="G9" s="33"/>
      <c r="H9" s="33"/>
      <c r="I9" s="33">
        <f t="shared" si="0"/>
        <v>0</v>
      </c>
      <c r="J9" s="105"/>
    </row>
    <row r="10" spans="1:13" ht="24" customHeight="1">
      <c r="A10" s="106">
        <v>2</v>
      </c>
      <c r="B10" s="107" t="s">
        <v>424</v>
      </c>
      <c r="C10" s="108" t="s">
        <v>425</v>
      </c>
      <c r="D10" s="106" t="s">
        <v>418</v>
      </c>
      <c r="E10" s="106">
        <v>112</v>
      </c>
      <c r="F10" s="33"/>
      <c r="G10" s="33"/>
      <c r="H10" s="33"/>
      <c r="I10" s="33">
        <f t="shared" si="0"/>
        <v>0</v>
      </c>
      <c r="J10" s="105"/>
    </row>
    <row r="11" spans="1:13" ht="24" customHeight="1">
      <c r="A11" s="83" t="s">
        <v>426</v>
      </c>
      <c r="B11" s="104" t="s">
        <v>427</v>
      </c>
      <c r="C11" s="88"/>
      <c r="D11" s="88"/>
      <c r="E11" s="88"/>
      <c r="F11" s="33"/>
      <c r="G11" s="33"/>
      <c r="H11" s="33"/>
      <c r="I11" s="33">
        <f t="shared" si="0"/>
        <v>0</v>
      </c>
      <c r="J11" s="105"/>
    </row>
    <row r="12" spans="1:13" ht="24" customHeight="1">
      <c r="A12" s="86">
        <v>1</v>
      </c>
      <c r="B12" s="89" t="s">
        <v>428</v>
      </c>
      <c r="C12" s="87" t="s">
        <v>429</v>
      </c>
      <c r="D12" s="86" t="s">
        <v>69</v>
      </c>
      <c r="E12" s="86">
        <v>1</v>
      </c>
      <c r="F12" s="33"/>
      <c r="G12" s="33"/>
      <c r="H12" s="33"/>
      <c r="I12" s="33">
        <f t="shared" si="0"/>
        <v>0</v>
      </c>
      <c r="J12" s="105"/>
    </row>
    <row r="13" spans="1:13" ht="24" customHeight="1">
      <c r="A13" s="347" t="s">
        <v>430</v>
      </c>
      <c r="B13" s="348"/>
      <c r="C13" s="92"/>
      <c r="D13" s="92"/>
      <c r="E13" s="92"/>
      <c r="F13" s="33"/>
      <c r="G13" s="33"/>
      <c r="H13" s="33"/>
      <c r="I13" s="33"/>
      <c r="J13" s="101"/>
    </row>
    <row r="14" spans="1:13" ht="24" customHeight="1">
      <c r="A14" s="93">
        <v>1</v>
      </c>
      <c r="B14" s="94" t="s">
        <v>431</v>
      </c>
      <c r="C14" s="89" t="s">
        <v>432</v>
      </c>
      <c r="D14" s="86" t="s">
        <v>41</v>
      </c>
      <c r="E14" s="95">
        <v>1</v>
      </c>
      <c r="F14" s="33"/>
      <c r="G14" s="33"/>
      <c r="H14" s="33"/>
      <c r="I14" s="33">
        <f t="shared" si="0"/>
        <v>0</v>
      </c>
      <c r="J14" s="105"/>
    </row>
    <row r="15" spans="1:13" ht="24" customHeight="1">
      <c r="A15" s="93">
        <v>2</v>
      </c>
      <c r="B15" s="94" t="s">
        <v>433</v>
      </c>
      <c r="C15" s="89" t="s">
        <v>432</v>
      </c>
      <c r="D15" s="86" t="s">
        <v>41</v>
      </c>
      <c r="E15" s="95">
        <v>1</v>
      </c>
      <c r="F15" s="33"/>
      <c r="G15" s="33"/>
      <c r="H15" s="33"/>
      <c r="I15" s="33">
        <f t="shared" si="0"/>
        <v>0</v>
      </c>
      <c r="J15" s="105"/>
    </row>
    <row r="16" spans="1:13" ht="24" customHeight="1">
      <c r="A16" s="93">
        <v>3</v>
      </c>
      <c r="B16" s="94" t="s">
        <v>434</v>
      </c>
      <c r="C16" s="89" t="s">
        <v>432</v>
      </c>
      <c r="D16" s="86" t="s">
        <v>41</v>
      </c>
      <c r="E16" s="95">
        <v>1</v>
      </c>
      <c r="F16" s="33"/>
      <c r="G16" s="33"/>
      <c r="H16" s="33"/>
      <c r="I16" s="33">
        <f t="shared" si="0"/>
        <v>0</v>
      </c>
      <c r="J16" s="105"/>
    </row>
    <row r="17" spans="1:10" ht="24" customHeight="1">
      <c r="A17" s="93">
        <v>4</v>
      </c>
      <c r="B17" s="94" t="s">
        <v>435</v>
      </c>
      <c r="C17" s="89" t="s">
        <v>436</v>
      </c>
      <c r="D17" s="86" t="s">
        <v>41</v>
      </c>
      <c r="E17" s="95">
        <v>1</v>
      </c>
      <c r="F17" s="33"/>
      <c r="G17" s="33"/>
      <c r="H17" s="33"/>
      <c r="I17" s="33">
        <f t="shared" si="0"/>
        <v>0</v>
      </c>
      <c r="J17" s="105"/>
    </row>
    <row r="18" spans="1:10" ht="24" customHeight="1">
      <c r="A18" s="93">
        <v>9</v>
      </c>
      <c r="B18" s="89" t="s">
        <v>437</v>
      </c>
      <c r="C18" s="89" t="s">
        <v>438</v>
      </c>
      <c r="D18" s="86" t="s">
        <v>69</v>
      </c>
      <c r="E18" s="86">
        <v>6</v>
      </c>
      <c r="F18" s="33"/>
      <c r="G18" s="33"/>
      <c r="H18" s="33"/>
      <c r="I18" s="33">
        <f t="shared" si="0"/>
        <v>0</v>
      </c>
      <c r="J18" s="105"/>
    </row>
    <row r="19" spans="1:10" ht="24" customHeight="1">
      <c r="A19" s="93">
        <v>10</v>
      </c>
      <c r="B19" s="89" t="s">
        <v>439</v>
      </c>
      <c r="C19" s="89" t="s">
        <v>438</v>
      </c>
      <c r="D19" s="95" t="s">
        <v>69</v>
      </c>
      <c r="E19" s="95">
        <v>2</v>
      </c>
      <c r="F19" s="33"/>
      <c r="G19" s="33"/>
      <c r="H19" s="33"/>
      <c r="I19" s="33">
        <f t="shared" si="0"/>
        <v>0</v>
      </c>
      <c r="J19" s="105"/>
    </row>
    <row r="20" spans="1:10" ht="24" customHeight="1">
      <c r="A20" s="93">
        <v>11</v>
      </c>
      <c r="B20" s="94" t="s">
        <v>440</v>
      </c>
      <c r="C20" s="94"/>
      <c r="D20" s="95" t="s">
        <v>69</v>
      </c>
      <c r="E20" s="95">
        <v>1</v>
      </c>
      <c r="F20" s="33"/>
      <c r="G20" s="33"/>
      <c r="H20" s="33"/>
      <c r="I20" s="33">
        <f t="shared" si="0"/>
        <v>0</v>
      </c>
      <c r="J20" s="105"/>
    </row>
    <row r="21" spans="1:10" ht="24" customHeight="1">
      <c r="A21" s="93">
        <v>12</v>
      </c>
      <c r="B21" s="94" t="s">
        <v>339</v>
      </c>
      <c r="C21" s="94" t="s">
        <v>441</v>
      </c>
      <c r="D21" s="95" t="s">
        <v>41</v>
      </c>
      <c r="E21" s="95">
        <v>8</v>
      </c>
      <c r="F21" s="33"/>
      <c r="G21" s="33"/>
      <c r="H21" s="33"/>
      <c r="I21" s="33">
        <f t="shared" si="0"/>
        <v>0</v>
      </c>
      <c r="J21" s="105"/>
    </row>
    <row r="22" spans="1:10" ht="24" customHeight="1">
      <c r="A22" s="93">
        <v>13</v>
      </c>
      <c r="B22" s="89" t="s">
        <v>442</v>
      </c>
      <c r="C22" s="87" t="s">
        <v>443</v>
      </c>
      <c r="D22" s="86" t="s">
        <v>69</v>
      </c>
      <c r="E22" s="86">
        <v>2</v>
      </c>
      <c r="F22" s="33"/>
      <c r="G22" s="33"/>
      <c r="H22" s="33"/>
      <c r="I22" s="33">
        <f t="shared" si="0"/>
        <v>0</v>
      </c>
      <c r="J22" s="105"/>
    </row>
    <row r="23" spans="1:10" ht="24" customHeight="1">
      <c r="A23" s="93">
        <v>14</v>
      </c>
      <c r="B23" s="109" t="s">
        <v>444</v>
      </c>
      <c r="C23" s="109" t="s">
        <v>445</v>
      </c>
      <c r="D23" s="86" t="s">
        <v>69</v>
      </c>
      <c r="E23" s="86">
        <v>2</v>
      </c>
      <c r="F23" s="33"/>
      <c r="G23" s="33"/>
      <c r="H23" s="33"/>
      <c r="I23" s="33">
        <f t="shared" si="0"/>
        <v>0</v>
      </c>
      <c r="J23" s="105"/>
    </row>
    <row r="24" spans="1:10" ht="24" customHeight="1">
      <c r="A24" s="93">
        <v>15</v>
      </c>
      <c r="B24" s="94" t="s">
        <v>446</v>
      </c>
      <c r="C24" s="94" t="s">
        <v>447</v>
      </c>
      <c r="D24" s="60" t="s">
        <v>52</v>
      </c>
      <c r="E24" s="95">
        <v>2</v>
      </c>
      <c r="F24" s="33"/>
      <c r="G24" s="33"/>
      <c r="H24" s="33"/>
      <c r="I24" s="33">
        <f t="shared" si="0"/>
        <v>0</v>
      </c>
      <c r="J24" s="105"/>
    </row>
    <row r="25" spans="1:10" ht="24" customHeight="1">
      <c r="A25" s="93">
        <v>16</v>
      </c>
      <c r="B25" s="94" t="s">
        <v>448</v>
      </c>
      <c r="C25" s="94"/>
      <c r="D25" s="60" t="s">
        <v>52</v>
      </c>
      <c r="E25" s="95">
        <v>2</v>
      </c>
      <c r="F25" s="33"/>
      <c r="G25" s="33"/>
      <c r="H25" s="33"/>
      <c r="I25" s="33">
        <f t="shared" si="0"/>
        <v>0</v>
      </c>
      <c r="J25" s="105"/>
    </row>
    <row r="26" spans="1:10" ht="24" customHeight="1">
      <c r="A26" s="93">
        <v>17</v>
      </c>
      <c r="B26" s="94" t="s">
        <v>449</v>
      </c>
      <c r="C26" s="94"/>
      <c r="D26" s="95" t="s">
        <v>52</v>
      </c>
      <c r="E26" s="95">
        <v>6</v>
      </c>
      <c r="F26" s="33"/>
      <c r="G26" s="33"/>
      <c r="H26" s="33"/>
      <c r="I26" s="33">
        <f t="shared" si="0"/>
        <v>0</v>
      </c>
      <c r="J26" s="105"/>
    </row>
    <row r="27" spans="1:10" ht="24" customHeight="1">
      <c r="A27" s="93">
        <v>18</v>
      </c>
      <c r="B27" s="94" t="s">
        <v>448</v>
      </c>
      <c r="C27" s="94"/>
      <c r="D27" s="95" t="s">
        <v>52</v>
      </c>
      <c r="E27" s="95">
        <v>6</v>
      </c>
      <c r="F27" s="33"/>
      <c r="G27" s="33"/>
      <c r="H27" s="33"/>
      <c r="I27" s="33">
        <f t="shared" si="0"/>
        <v>0</v>
      </c>
      <c r="J27" s="105"/>
    </row>
    <row r="28" spans="1:10" ht="24" customHeight="1">
      <c r="A28" s="347" t="s">
        <v>450</v>
      </c>
      <c r="B28" s="348"/>
      <c r="C28" s="92"/>
      <c r="D28" s="92"/>
      <c r="E28" s="92"/>
      <c r="F28" s="33"/>
      <c r="G28" s="33"/>
      <c r="H28" s="33"/>
      <c r="I28" s="33"/>
      <c r="J28" s="101"/>
    </row>
    <row r="29" spans="1:10" ht="24" customHeight="1">
      <c r="A29" s="60">
        <v>1</v>
      </c>
      <c r="B29" s="96" t="s">
        <v>451</v>
      </c>
      <c r="C29" s="87" t="s">
        <v>452</v>
      </c>
      <c r="D29" s="60" t="s">
        <v>69</v>
      </c>
      <c r="E29" s="60">
        <v>1</v>
      </c>
      <c r="F29" s="33"/>
      <c r="G29" s="33"/>
      <c r="H29" s="33"/>
      <c r="I29" s="33">
        <f t="shared" si="0"/>
        <v>0</v>
      </c>
      <c r="J29" s="105"/>
    </row>
    <row r="30" spans="1:10" ht="24" customHeight="1">
      <c r="A30" s="60">
        <v>2</v>
      </c>
      <c r="B30" s="96" t="s">
        <v>453</v>
      </c>
      <c r="C30" s="87" t="s">
        <v>454</v>
      </c>
      <c r="D30" s="60" t="s">
        <v>69</v>
      </c>
      <c r="E30" s="60">
        <v>1</v>
      </c>
      <c r="F30" s="33"/>
      <c r="G30" s="33"/>
      <c r="H30" s="33"/>
      <c r="I30" s="33">
        <f t="shared" si="0"/>
        <v>0</v>
      </c>
      <c r="J30" s="105"/>
    </row>
    <row r="31" spans="1:10" ht="24" customHeight="1">
      <c r="A31" s="60">
        <v>2</v>
      </c>
      <c r="B31" s="96" t="s">
        <v>455</v>
      </c>
      <c r="C31" s="87" t="s">
        <v>456</v>
      </c>
      <c r="D31" s="60" t="s">
        <v>69</v>
      </c>
      <c r="E31" s="60">
        <v>2</v>
      </c>
      <c r="F31" s="33"/>
      <c r="G31" s="33"/>
      <c r="H31" s="33"/>
      <c r="I31" s="33">
        <f t="shared" si="0"/>
        <v>0</v>
      </c>
      <c r="J31" s="105"/>
    </row>
    <row r="32" spans="1:10" ht="24" customHeight="1">
      <c r="A32" s="60">
        <v>3</v>
      </c>
      <c r="B32" s="96" t="s">
        <v>457</v>
      </c>
      <c r="C32" s="87" t="s">
        <v>458</v>
      </c>
      <c r="D32" s="60" t="s">
        <v>97</v>
      </c>
      <c r="E32" s="60">
        <v>20</v>
      </c>
      <c r="F32" s="33"/>
      <c r="G32" s="33"/>
      <c r="H32" s="33"/>
      <c r="I32" s="33">
        <f t="shared" si="0"/>
        <v>0</v>
      </c>
      <c r="J32" s="105"/>
    </row>
    <row r="33" spans="1:10" ht="24" customHeight="1">
      <c r="A33" s="60">
        <v>4</v>
      </c>
      <c r="B33" s="96" t="s">
        <v>459</v>
      </c>
      <c r="C33" s="87"/>
      <c r="D33" s="60" t="s">
        <v>460</v>
      </c>
      <c r="E33" s="60">
        <v>15</v>
      </c>
      <c r="F33" s="33"/>
      <c r="G33" s="33"/>
      <c r="H33" s="33"/>
      <c r="I33" s="33">
        <f t="shared" si="0"/>
        <v>0</v>
      </c>
      <c r="J33" s="105"/>
    </row>
    <row r="34" spans="1:10" ht="24" customHeight="1">
      <c r="A34" s="347" t="s">
        <v>461</v>
      </c>
      <c r="B34" s="348"/>
      <c r="C34" s="82"/>
      <c r="D34" s="82"/>
      <c r="E34" s="82"/>
      <c r="F34" s="33"/>
      <c r="G34" s="33"/>
      <c r="H34" s="33"/>
      <c r="I34" s="33"/>
      <c r="J34" s="100"/>
    </row>
    <row r="35" spans="1:10" ht="24" customHeight="1">
      <c r="A35" s="86">
        <v>1</v>
      </c>
      <c r="B35" s="89" t="s">
        <v>462</v>
      </c>
      <c r="C35" s="107" t="s">
        <v>463</v>
      </c>
      <c r="D35" s="86" t="s">
        <v>41</v>
      </c>
      <c r="E35" s="86">
        <v>1</v>
      </c>
      <c r="F35" s="33"/>
      <c r="G35" s="33"/>
      <c r="H35" s="33"/>
      <c r="I35" s="33">
        <f t="shared" si="0"/>
        <v>0</v>
      </c>
      <c r="J35" s="105"/>
    </row>
    <row r="36" spans="1:10" ht="24" customHeight="1">
      <c r="A36" s="86">
        <v>2</v>
      </c>
      <c r="B36" s="89" t="s">
        <v>464</v>
      </c>
      <c r="C36" s="98" t="s">
        <v>465</v>
      </c>
      <c r="D36" s="86" t="s">
        <v>466</v>
      </c>
      <c r="E36" s="86">
        <v>90</v>
      </c>
      <c r="F36" s="33"/>
      <c r="G36" s="33"/>
      <c r="H36" s="33"/>
      <c r="I36" s="33">
        <f t="shared" si="0"/>
        <v>0</v>
      </c>
      <c r="J36" s="105"/>
    </row>
    <row r="37" spans="1:10" ht="24" customHeight="1">
      <c r="A37" s="86">
        <v>3</v>
      </c>
      <c r="B37" s="89" t="s">
        <v>467</v>
      </c>
      <c r="C37" s="89" t="s">
        <v>468</v>
      </c>
      <c r="D37" s="86" t="s">
        <v>69</v>
      </c>
      <c r="E37" s="86">
        <v>3</v>
      </c>
      <c r="F37" s="33"/>
      <c r="G37" s="33"/>
      <c r="H37" s="33"/>
      <c r="I37" s="33">
        <f t="shared" si="0"/>
        <v>0</v>
      </c>
      <c r="J37" s="105"/>
    </row>
    <row r="38" spans="1:10" ht="24" customHeight="1">
      <c r="A38" s="110" t="s">
        <v>469</v>
      </c>
      <c r="B38" s="110"/>
      <c r="C38" s="110"/>
      <c r="D38" s="110"/>
      <c r="E38" s="110"/>
      <c r="F38" s="33"/>
      <c r="G38" s="33"/>
      <c r="H38" s="33"/>
      <c r="I38" s="33"/>
      <c r="J38" s="105"/>
    </row>
    <row r="39" spans="1:10" ht="24" customHeight="1">
      <c r="A39" s="65">
        <v>1</v>
      </c>
      <c r="B39" s="111" t="s">
        <v>470</v>
      </c>
      <c r="C39" s="112" t="s">
        <v>471</v>
      </c>
      <c r="D39" s="113" t="s">
        <v>41</v>
      </c>
      <c r="E39" s="113">
        <v>1</v>
      </c>
      <c r="F39" s="33"/>
      <c r="G39" s="33"/>
      <c r="H39" s="33"/>
      <c r="I39" s="33">
        <f t="shared" ref="I39:I59" si="1">ROUND(E39*F39,2)</f>
        <v>0</v>
      </c>
      <c r="J39" s="105"/>
    </row>
    <row r="40" spans="1:10" ht="24" customHeight="1">
      <c r="A40" s="65">
        <v>2</v>
      </c>
      <c r="B40" s="111" t="s">
        <v>472</v>
      </c>
      <c r="C40" s="111" t="s">
        <v>473</v>
      </c>
      <c r="D40" s="65" t="s">
        <v>69</v>
      </c>
      <c r="E40" s="65">
        <v>1</v>
      </c>
      <c r="F40" s="33"/>
      <c r="G40" s="33"/>
      <c r="H40" s="33"/>
      <c r="I40" s="33">
        <f t="shared" si="1"/>
        <v>0</v>
      </c>
      <c r="J40" s="105"/>
    </row>
    <row r="41" spans="1:10" ht="24" customHeight="1">
      <c r="A41" s="65">
        <v>3</v>
      </c>
      <c r="B41" s="111" t="s">
        <v>474</v>
      </c>
      <c r="C41" s="111" t="s">
        <v>473</v>
      </c>
      <c r="D41" s="65" t="s">
        <v>97</v>
      </c>
      <c r="E41" s="65">
        <v>10</v>
      </c>
      <c r="F41" s="33"/>
      <c r="G41" s="33"/>
      <c r="H41" s="33"/>
      <c r="I41" s="33">
        <f t="shared" si="1"/>
        <v>0</v>
      </c>
      <c r="J41" s="105"/>
    </row>
    <row r="42" spans="1:10" ht="24" customHeight="1">
      <c r="A42" s="80" t="s">
        <v>475</v>
      </c>
      <c r="B42" s="80"/>
      <c r="C42" s="80"/>
      <c r="D42" s="80"/>
      <c r="E42" s="80"/>
      <c r="F42" s="33"/>
      <c r="G42" s="33"/>
      <c r="H42" s="33"/>
      <c r="I42" s="33"/>
      <c r="J42" s="80"/>
    </row>
    <row r="43" spans="1:10" ht="24" customHeight="1">
      <c r="A43" s="83" t="s">
        <v>476</v>
      </c>
      <c r="B43" s="104" t="s">
        <v>477</v>
      </c>
      <c r="C43" s="88"/>
      <c r="D43" s="88"/>
      <c r="E43" s="88"/>
      <c r="F43" s="33"/>
      <c r="G43" s="33"/>
      <c r="H43" s="33"/>
      <c r="I43" s="33"/>
      <c r="J43" s="105"/>
    </row>
    <row r="44" spans="1:10" ht="24" customHeight="1">
      <c r="A44" s="60">
        <v>1</v>
      </c>
      <c r="B44" s="98" t="s">
        <v>478</v>
      </c>
      <c r="C44" s="114" t="s">
        <v>479</v>
      </c>
      <c r="D44" s="115" t="s">
        <v>69</v>
      </c>
      <c r="E44" s="86">
        <v>1</v>
      </c>
      <c r="F44" s="33"/>
      <c r="G44" s="33"/>
      <c r="H44" s="33"/>
      <c r="I44" s="33">
        <f t="shared" si="1"/>
        <v>0</v>
      </c>
      <c r="J44" s="105"/>
    </row>
    <row r="45" spans="1:10" ht="24" customHeight="1">
      <c r="A45" s="60">
        <v>2</v>
      </c>
      <c r="B45" s="98" t="s">
        <v>480</v>
      </c>
      <c r="C45" s="116" t="s">
        <v>481</v>
      </c>
      <c r="D45" s="115" t="s">
        <v>482</v>
      </c>
      <c r="E45" s="86">
        <v>120</v>
      </c>
      <c r="F45" s="33"/>
      <c r="G45" s="33"/>
      <c r="H45" s="33"/>
      <c r="I45" s="33">
        <f t="shared" si="1"/>
        <v>0</v>
      </c>
      <c r="J45" s="105"/>
    </row>
    <row r="46" spans="1:10" ht="24" customHeight="1">
      <c r="A46" s="60">
        <v>3</v>
      </c>
      <c r="B46" s="98" t="s">
        <v>483</v>
      </c>
      <c r="C46" s="117" t="s">
        <v>484</v>
      </c>
      <c r="D46" s="115" t="s">
        <v>69</v>
      </c>
      <c r="E46" s="86">
        <v>1</v>
      </c>
      <c r="F46" s="33"/>
      <c r="G46" s="33"/>
      <c r="H46" s="33"/>
      <c r="I46" s="33">
        <f t="shared" si="1"/>
        <v>0</v>
      </c>
      <c r="J46" s="105"/>
    </row>
    <row r="47" spans="1:10" ht="24" customHeight="1">
      <c r="A47" s="83" t="s">
        <v>485</v>
      </c>
      <c r="B47" s="104" t="s">
        <v>486</v>
      </c>
      <c r="C47" s="88"/>
      <c r="D47" s="88"/>
      <c r="E47" s="88"/>
      <c r="F47" s="33"/>
      <c r="G47" s="33"/>
      <c r="H47" s="33"/>
      <c r="I47" s="33"/>
      <c r="J47" s="105"/>
    </row>
    <row r="48" spans="1:10" ht="24" customHeight="1">
      <c r="A48" s="60">
        <v>1</v>
      </c>
      <c r="B48" s="98" t="s">
        <v>487</v>
      </c>
      <c r="C48" s="118" t="s">
        <v>488</v>
      </c>
      <c r="D48" s="115" t="s">
        <v>88</v>
      </c>
      <c r="E48" s="115">
        <v>2</v>
      </c>
      <c r="F48" s="33"/>
      <c r="G48" s="33"/>
      <c r="H48" s="33"/>
      <c r="I48" s="33">
        <f t="shared" si="1"/>
        <v>0</v>
      </c>
      <c r="J48" s="105"/>
    </row>
    <row r="49" spans="1:14" ht="24" customHeight="1">
      <c r="A49" s="60">
        <v>2</v>
      </c>
      <c r="B49" s="98" t="s">
        <v>489</v>
      </c>
      <c r="C49" s="119" t="s">
        <v>490</v>
      </c>
      <c r="D49" s="115" t="s">
        <v>88</v>
      </c>
      <c r="E49" s="115">
        <v>2</v>
      </c>
      <c r="F49" s="33"/>
      <c r="G49" s="33"/>
      <c r="H49" s="33"/>
      <c r="I49" s="33">
        <f t="shared" si="1"/>
        <v>0</v>
      </c>
      <c r="J49" s="105"/>
    </row>
    <row r="50" spans="1:14" ht="24" customHeight="1">
      <c r="A50" s="60">
        <v>3</v>
      </c>
      <c r="B50" s="98" t="s">
        <v>491</v>
      </c>
      <c r="C50" s="115"/>
      <c r="D50" s="115" t="s">
        <v>88</v>
      </c>
      <c r="E50" s="115">
        <v>4</v>
      </c>
      <c r="F50" s="33"/>
      <c r="G50" s="33"/>
      <c r="H50" s="33"/>
      <c r="I50" s="33">
        <f t="shared" si="1"/>
        <v>0</v>
      </c>
      <c r="J50" s="105"/>
    </row>
    <row r="51" spans="1:14" ht="24" customHeight="1">
      <c r="A51" s="60">
        <v>4</v>
      </c>
      <c r="B51" s="98" t="s">
        <v>492</v>
      </c>
      <c r="C51" s="120" t="s">
        <v>493</v>
      </c>
      <c r="D51" s="115" t="s">
        <v>88</v>
      </c>
      <c r="E51" s="115">
        <v>1</v>
      </c>
      <c r="F51" s="33"/>
      <c r="G51" s="33"/>
      <c r="H51" s="33"/>
      <c r="I51" s="33">
        <f t="shared" si="1"/>
        <v>0</v>
      </c>
      <c r="J51" s="105"/>
    </row>
    <row r="52" spans="1:14" ht="24" customHeight="1">
      <c r="A52" s="60">
        <v>5</v>
      </c>
      <c r="B52" s="98" t="s">
        <v>494</v>
      </c>
      <c r="C52" s="115"/>
      <c r="D52" s="115" t="s">
        <v>88</v>
      </c>
      <c r="E52" s="115">
        <v>1</v>
      </c>
      <c r="F52" s="33"/>
      <c r="G52" s="33"/>
      <c r="H52" s="33"/>
      <c r="I52" s="33">
        <f t="shared" si="1"/>
        <v>0</v>
      </c>
      <c r="J52" s="105"/>
    </row>
    <row r="53" spans="1:14" ht="24" customHeight="1">
      <c r="A53" s="60">
        <v>6</v>
      </c>
      <c r="B53" s="98" t="s">
        <v>495</v>
      </c>
      <c r="C53" s="121" t="s">
        <v>496</v>
      </c>
      <c r="D53" s="115" t="s">
        <v>88</v>
      </c>
      <c r="E53" s="115">
        <v>1</v>
      </c>
      <c r="F53" s="33"/>
      <c r="G53" s="33"/>
      <c r="H53" s="33"/>
      <c r="I53" s="33">
        <f t="shared" si="1"/>
        <v>0</v>
      </c>
      <c r="J53" s="105"/>
    </row>
    <row r="54" spans="1:14" ht="24" customHeight="1">
      <c r="A54" s="60">
        <v>7</v>
      </c>
      <c r="B54" s="98" t="s">
        <v>497</v>
      </c>
      <c r="C54" s="98" t="s">
        <v>498</v>
      </c>
      <c r="D54" s="115" t="s">
        <v>88</v>
      </c>
      <c r="E54" s="115">
        <v>2</v>
      </c>
      <c r="F54" s="33"/>
      <c r="G54" s="33"/>
      <c r="H54" s="33"/>
      <c r="I54" s="33">
        <f t="shared" si="1"/>
        <v>0</v>
      </c>
      <c r="J54" s="105"/>
    </row>
    <row r="55" spans="1:14" ht="24" customHeight="1">
      <c r="A55" s="60">
        <v>8</v>
      </c>
      <c r="B55" s="98" t="s">
        <v>499</v>
      </c>
      <c r="C55" s="120" t="s">
        <v>500</v>
      </c>
      <c r="D55" s="115" t="s">
        <v>88</v>
      </c>
      <c r="E55" s="115">
        <v>1</v>
      </c>
      <c r="F55" s="33"/>
      <c r="G55" s="33"/>
      <c r="H55" s="33"/>
      <c r="I55" s="33">
        <f t="shared" si="1"/>
        <v>0</v>
      </c>
      <c r="J55" s="105"/>
    </row>
    <row r="56" spans="1:14" ht="24" customHeight="1">
      <c r="A56" s="60">
        <v>9</v>
      </c>
      <c r="B56" s="98" t="s">
        <v>501</v>
      </c>
      <c r="C56" s="122" t="s">
        <v>502</v>
      </c>
      <c r="D56" s="115" t="s">
        <v>88</v>
      </c>
      <c r="E56" s="115">
        <v>1</v>
      </c>
      <c r="F56" s="33"/>
      <c r="G56" s="33"/>
      <c r="H56" s="33"/>
      <c r="I56" s="33">
        <f t="shared" si="1"/>
        <v>0</v>
      </c>
      <c r="J56" s="105"/>
    </row>
    <row r="57" spans="1:14" ht="24" customHeight="1">
      <c r="A57" s="60">
        <v>10</v>
      </c>
      <c r="B57" s="98" t="s">
        <v>503</v>
      </c>
      <c r="C57" s="98" t="s">
        <v>504</v>
      </c>
      <c r="D57" s="115" t="s">
        <v>69</v>
      </c>
      <c r="E57" s="115">
        <v>1</v>
      </c>
      <c r="F57" s="33"/>
      <c r="G57" s="33"/>
      <c r="H57" s="33"/>
      <c r="I57" s="33">
        <f t="shared" si="1"/>
        <v>0</v>
      </c>
      <c r="J57" s="105"/>
    </row>
    <row r="58" spans="1:14" ht="24" customHeight="1">
      <c r="A58" s="60">
        <v>11</v>
      </c>
      <c r="B58" s="98" t="s">
        <v>505</v>
      </c>
      <c r="C58" s="123" t="s">
        <v>506</v>
      </c>
      <c r="D58" s="115" t="s">
        <v>69</v>
      </c>
      <c r="E58" s="115">
        <v>1</v>
      </c>
      <c r="F58" s="33"/>
      <c r="G58" s="33"/>
      <c r="H58" s="33"/>
      <c r="I58" s="33">
        <f t="shared" si="1"/>
        <v>0</v>
      </c>
      <c r="J58" s="73"/>
    </row>
    <row r="59" spans="1:14" ht="24" customHeight="1">
      <c r="A59" s="60">
        <v>12</v>
      </c>
      <c r="B59" s="98" t="s">
        <v>507</v>
      </c>
      <c r="C59" s="124" t="s">
        <v>508</v>
      </c>
      <c r="D59" s="125" t="s">
        <v>41</v>
      </c>
      <c r="E59" s="125">
        <v>1</v>
      </c>
      <c r="F59" s="33"/>
      <c r="G59" s="33"/>
      <c r="H59" s="33"/>
      <c r="I59" s="33">
        <f t="shared" si="1"/>
        <v>0</v>
      </c>
      <c r="J59" s="75"/>
    </row>
    <row r="60" spans="1:14" s="26" customFormat="1" ht="24" customHeight="1">
      <c r="A60" s="315" t="s">
        <v>104</v>
      </c>
      <c r="B60" s="316"/>
      <c r="C60" s="15"/>
      <c r="D60" s="13"/>
      <c r="E60" s="16"/>
      <c r="F60" s="17"/>
      <c r="G60" s="17"/>
      <c r="H60" s="17"/>
      <c r="I60" s="24">
        <f>SUM(I6:I59)</f>
        <v>0</v>
      </c>
      <c r="J60" s="24"/>
      <c r="N60" s="44"/>
    </row>
    <row r="61" spans="1:14" s="26" customFormat="1" ht="24" customHeight="1">
      <c r="A61" s="315" t="s">
        <v>105</v>
      </c>
      <c r="B61" s="316"/>
      <c r="C61" s="18" t="s">
        <v>106</v>
      </c>
      <c r="D61" s="13"/>
      <c r="E61" s="16"/>
      <c r="F61" s="17"/>
      <c r="G61" s="17"/>
      <c r="H61" s="17"/>
      <c r="I61" s="24">
        <f>ROUND(I60*0.09,2)</f>
        <v>0</v>
      </c>
      <c r="J61" s="24"/>
      <c r="N61" s="44"/>
    </row>
    <row r="62" spans="1:14" s="26" customFormat="1" ht="24" customHeight="1">
      <c r="A62" s="315" t="s">
        <v>36</v>
      </c>
      <c r="B62" s="316"/>
      <c r="C62" s="15"/>
      <c r="D62" s="13"/>
      <c r="E62" s="16"/>
      <c r="F62" s="17"/>
      <c r="G62" s="17"/>
      <c r="H62" s="17"/>
      <c r="I62" s="24">
        <f>I61+I60</f>
        <v>0</v>
      </c>
      <c r="J62" s="24"/>
      <c r="N62" s="44"/>
    </row>
    <row r="63" spans="1:14" s="27" customFormat="1" ht="80.099999999999994" customHeight="1">
      <c r="A63" s="317" t="s">
        <v>107</v>
      </c>
      <c r="B63" s="317"/>
      <c r="C63" s="317"/>
      <c r="D63" s="317"/>
      <c r="E63" s="317"/>
      <c r="F63" s="317"/>
      <c r="G63" s="317"/>
      <c r="H63" s="317"/>
      <c r="I63" s="317"/>
      <c r="J63" s="317"/>
    </row>
  </sheetData>
  <mergeCells count="17">
    <mergeCell ref="A60:B60"/>
    <mergeCell ref="A61:B61"/>
    <mergeCell ref="A62:B62"/>
    <mergeCell ref="A63:J63"/>
    <mergeCell ref="A3:A4"/>
    <mergeCell ref="B3:B4"/>
    <mergeCell ref="C3:C4"/>
    <mergeCell ref="D3:D4"/>
    <mergeCell ref="E3:E4"/>
    <mergeCell ref="F3:F4"/>
    <mergeCell ref="I3:I4"/>
    <mergeCell ref="J3:J4"/>
    <mergeCell ref="A1:J1"/>
    <mergeCell ref="G3:H3"/>
    <mergeCell ref="A13:B13"/>
    <mergeCell ref="A28:B28"/>
    <mergeCell ref="A34:B34"/>
  </mergeCells>
  <phoneticPr fontId="66" type="noConversion"/>
  <pageMargins left="0.47152777777777799" right="0.27500000000000002" top="0.47152777777777799" bottom="0.31388888888888899" header="0.27500000000000002" footer="0.15625"/>
  <pageSetup paperSize="9" scale="52" orientation="portrait" r:id="rId1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0"/>
  <sheetViews>
    <sheetView view="pageBreakPreview" zoomScaleNormal="100" zoomScaleSheetLayoutView="100" workbookViewId="0">
      <pane ySplit="4" topLeftCell="A5" activePane="bottomLeft" state="frozen"/>
      <selection pane="bottomLeft" sqref="A1:J1"/>
    </sheetView>
  </sheetViews>
  <sheetFormatPr defaultColWidth="9" defaultRowHeight="17.25" customHeight="1"/>
  <cols>
    <col min="1" max="1" width="10.5" style="77" customWidth="1"/>
    <col min="2" max="2" width="28.375" style="77" customWidth="1"/>
    <col min="3" max="3" width="38.625" style="77" customWidth="1"/>
    <col min="4" max="4" width="12.125" style="77" customWidth="1"/>
    <col min="5" max="5" width="16.625" style="77" customWidth="1"/>
    <col min="6" max="9" width="14.375" style="77" customWidth="1"/>
    <col min="10" max="10" width="19" style="77" customWidth="1"/>
    <col min="11" max="12" width="9" style="77"/>
    <col min="13" max="13" width="12.625" style="77"/>
    <col min="14" max="16384" width="9" style="77"/>
  </cols>
  <sheetData>
    <row r="1" spans="1:13" ht="17.25" customHeight="1">
      <c r="A1" s="352" t="s">
        <v>560</v>
      </c>
      <c r="B1" s="320"/>
      <c r="C1" s="320"/>
      <c r="D1" s="320"/>
      <c r="E1" s="320"/>
      <c r="F1" s="320"/>
      <c r="G1" s="320"/>
      <c r="H1" s="320"/>
      <c r="I1" s="320"/>
      <c r="J1" s="320"/>
    </row>
    <row r="2" spans="1:13" ht="17.25" customHeight="1">
      <c r="A2" s="78"/>
      <c r="B2" s="79"/>
      <c r="I2" s="99" t="s">
        <v>29</v>
      </c>
      <c r="J2" s="99"/>
      <c r="K2" s="99"/>
      <c r="L2" s="99"/>
      <c r="M2" s="99"/>
    </row>
    <row r="3" spans="1:13" s="27" customFormat="1" ht="17.25" customHeight="1">
      <c r="A3" s="318" t="s">
        <v>1</v>
      </c>
      <c r="B3" s="318" t="s">
        <v>30</v>
      </c>
      <c r="C3" s="318" t="s">
        <v>31</v>
      </c>
      <c r="D3" s="318" t="s">
        <v>32</v>
      </c>
      <c r="E3" s="318" t="s">
        <v>33</v>
      </c>
      <c r="F3" s="312" t="s">
        <v>34</v>
      </c>
      <c r="G3" s="307" t="s">
        <v>35</v>
      </c>
      <c r="H3" s="307"/>
      <c r="I3" s="307" t="s">
        <v>36</v>
      </c>
      <c r="J3" s="319" t="s">
        <v>4</v>
      </c>
    </row>
    <row r="4" spans="1:13" s="27" customFormat="1" ht="17.25" customHeight="1">
      <c r="A4" s="318"/>
      <c r="B4" s="318"/>
      <c r="C4" s="318"/>
      <c r="D4" s="318"/>
      <c r="E4" s="318"/>
      <c r="F4" s="312"/>
      <c r="G4" s="7" t="s">
        <v>37</v>
      </c>
      <c r="H4" s="7" t="s">
        <v>38</v>
      </c>
      <c r="I4" s="307"/>
      <c r="J4" s="319"/>
    </row>
    <row r="5" spans="1:13" ht="17.25" customHeight="1">
      <c r="A5" s="80" t="s">
        <v>509</v>
      </c>
      <c r="B5" s="81"/>
      <c r="C5" s="82"/>
      <c r="D5" s="82"/>
      <c r="E5" s="82"/>
      <c r="F5" s="82"/>
      <c r="G5" s="82"/>
      <c r="H5" s="82"/>
      <c r="I5" s="82"/>
      <c r="J5" s="100"/>
    </row>
    <row r="6" spans="1:13" ht="17.25" customHeight="1">
      <c r="A6" s="83" t="s">
        <v>5</v>
      </c>
      <c r="B6" s="84" t="s">
        <v>415</v>
      </c>
      <c r="C6" s="84"/>
      <c r="D6" s="84"/>
      <c r="E6" s="84"/>
      <c r="F6" s="85"/>
      <c r="G6" s="85"/>
      <c r="H6" s="85"/>
      <c r="I6" s="85"/>
      <c r="J6" s="85"/>
    </row>
    <row r="7" spans="1:13" ht="17.25" customHeight="1">
      <c r="A7" s="86">
        <v>1</v>
      </c>
      <c r="B7" s="87" t="s">
        <v>510</v>
      </c>
      <c r="C7" s="87" t="s">
        <v>417</v>
      </c>
      <c r="D7" s="86" t="s">
        <v>418</v>
      </c>
      <c r="E7" s="86">
        <v>46</v>
      </c>
      <c r="F7" s="33"/>
      <c r="G7" s="33"/>
      <c r="H7" s="33"/>
      <c r="I7" s="33">
        <f>ROUND(E7*F7,2)</f>
        <v>0</v>
      </c>
      <c r="J7" s="85"/>
    </row>
    <row r="8" spans="1:13" ht="17.25" customHeight="1">
      <c r="A8" s="83" t="s">
        <v>21</v>
      </c>
      <c r="B8" s="88" t="s">
        <v>427</v>
      </c>
      <c r="C8" s="88"/>
      <c r="D8" s="88"/>
      <c r="E8" s="88"/>
      <c r="F8" s="33"/>
      <c r="G8" s="33"/>
      <c r="H8" s="33"/>
      <c r="I8" s="33"/>
      <c r="J8" s="85"/>
    </row>
    <row r="9" spans="1:13" ht="17.25" customHeight="1">
      <c r="A9" s="86">
        <v>1</v>
      </c>
      <c r="B9" s="89" t="s">
        <v>428</v>
      </c>
      <c r="C9" s="87" t="s">
        <v>511</v>
      </c>
      <c r="D9" s="86" t="s">
        <v>69</v>
      </c>
      <c r="E9" s="86">
        <v>1</v>
      </c>
      <c r="F9" s="33"/>
      <c r="G9" s="33"/>
      <c r="H9" s="33"/>
      <c r="I9" s="33">
        <f t="shared" ref="I9:I26" si="0">ROUND(E9*F9,2)</f>
        <v>0</v>
      </c>
      <c r="J9" s="85"/>
    </row>
    <row r="10" spans="1:13" ht="17.25" customHeight="1">
      <c r="A10" s="90" t="s">
        <v>430</v>
      </c>
      <c r="B10" s="91"/>
      <c r="C10" s="92"/>
      <c r="D10" s="92"/>
      <c r="E10" s="92"/>
      <c r="F10" s="33"/>
      <c r="G10" s="33"/>
      <c r="H10" s="33"/>
      <c r="I10" s="33"/>
      <c r="J10" s="101"/>
    </row>
    <row r="11" spans="1:13" ht="17.25" customHeight="1">
      <c r="A11" s="93">
        <v>1</v>
      </c>
      <c r="B11" s="94" t="s">
        <v>433</v>
      </c>
      <c r="C11" s="89" t="s">
        <v>432</v>
      </c>
      <c r="D11" s="86" t="s">
        <v>41</v>
      </c>
      <c r="E11" s="95">
        <v>1</v>
      </c>
      <c r="F11" s="33"/>
      <c r="G11" s="33"/>
      <c r="H11" s="33"/>
      <c r="I11" s="33">
        <f t="shared" si="0"/>
        <v>0</v>
      </c>
      <c r="J11" s="85"/>
    </row>
    <row r="12" spans="1:13" ht="17.25" customHeight="1">
      <c r="A12" s="93">
        <v>2</v>
      </c>
      <c r="B12" s="89" t="s">
        <v>437</v>
      </c>
      <c r="C12" s="89" t="s">
        <v>438</v>
      </c>
      <c r="D12" s="86" t="s">
        <v>69</v>
      </c>
      <c r="E12" s="86">
        <v>6</v>
      </c>
      <c r="F12" s="33"/>
      <c r="G12" s="33"/>
      <c r="H12" s="33"/>
      <c r="I12" s="33">
        <f t="shared" si="0"/>
        <v>0</v>
      </c>
      <c r="J12" s="85"/>
    </row>
    <row r="13" spans="1:13" ht="17.25" customHeight="1">
      <c r="A13" s="93">
        <v>3</v>
      </c>
      <c r="B13" s="89" t="s">
        <v>439</v>
      </c>
      <c r="C13" s="89" t="s">
        <v>438</v>
      </c>
      <c r="D13" s="95" t="s">
        <v>69</v>
      </c>
      <c r="E13" s="95">
        <v>2</v>
      </c>
      <c r="F13" s="33"/>
      <c r="G13" s="33"/>
      <c r="H13" s="33"/>
      <c r="I13" s="33">
        <f t="shared" si="0"/>
        <v>0</v>
      </c>
      <c r="J13" s="85"/>
    </row>
    <row r="14" spans="1:13" ht="17.25" customHeight="1">
      <c r="A14" s="93">
        <v>4</v>
      </c>
      <c r="B14" s="94" t="s">
        <v>440</v>
      </c>
      <c r="C14" s="94"/>
      <c r="D14" s="95" t="s">
        <v>69</v>
      </c>
      <c r="E14" s="95">
        <v>1</v>
      </c>
      <c r="F14" s="33"/>
      <c r="G14" s="33"/>
      <c r="H14" s="33"/>
      <c r="I14" s="33">
        <f t="shared" si="0"/>
        <v>0</v>
      </c>
      <c r="J14" s="85"/>
    </row>
    <row r="15" spans="1:13" ht="17.25" customHeight="1">
      <c r="A15" s="93">
        <v>5</v>
      </c>
      <c r="B15" s="94" t="s">
        <v>446</v>
      </c>
      <c r="C15" s="94" t="s">
        <v>447</v>
      </c>
      <c r="D15" s="60" t="s">
        <v>52</v>
      </c>
      <c r="E15" s="95">
        <v>2</v>
      </c>
      <c r="F15" s="33"/>
      <c r="G15" s="33"/>
      <c r="H15" s="33"/>
      <c r="I15" s="33">
        <f t="shared" si="0"/>
        <v>0</v>
      </c>
      <c r="J15" s="85"/>
    </row>
    <row r="16" spans="1:13" ht="17.25" customHeight="1">
      <c r="A16" s="93">
        <v>6</v>
      </c>
      <c r="B16" s="94" t="s">
        <v>448</v>
      </c>
      <c r="C16" s="94"/>
      <c r="D16" s="60" t="s">
        <v>52</v>
      </c>
      <c r="E16" s="95">
        <v>2</v>
      </c>
      <c r="F16" s="33"/>
      <c r="G16" s="33"/>
      <c r="H16" s="33"/>
      <c r="I16" s="33">
        <f t="shared" si="0"/>
        <v>0</v>
      </c>
      <c r="J16" s="85"/>
    </row>
    <row r="17" spans="1:14" ht="17.25" customHeight="1">
      <c r="A17" s="93">
        <v>7</v>
      </c>
      <c r="B17" s="94" t="s">
        <v>449</v>
      </c>
      <c r="C17" s="94"/>
      <c r="D17" s="95" t="s">
        <v>52</v>
      </c>
      <c r="E17" s="95">
        <v>6</v>
      </c>
      <c r="F17" s="33"/>
      <c r="G17" s="33"/>
      <c r="H17" s="33"/>
      <c r="I17" s="33">
        <f t="shared" si="0"/>
        <v>0</v>
      </c>
      <c r="J17" s="85"/>
    </row>
    <row r="18" spans="1:14" ht="17.25" customHeight="1">
      <c r="A18" s="90" t="s">
        <v>450</v>
      </c>
      <c r="B18" s="90"/>
      <c r="C18" s="90"/>
      <c r="D18" s="90"/>
      <c r="E18" s="90"/>
      <c r="F18" s="33"/>
      <c r="G18" s="33"/>
      <c r="H18" s="33"/>
      <c r="I18" s="33"/>
      <c r="J18" s="90"/>
    </row>
    <row r="19" spans="1:14" ht="17.25" customHeight="1">
      <c r="A19" s="60">
        <v>1</v>
      </c>
      <c r="B19" s="96" t="s">
        <v>453</v>
      </c>
      <c r="C19" s="87" t="s">
        <v>454</v>
      </c>
      <c r="D19" s="60" t="s">
        <v>69</v>
      </c>
      <c r="E19" s="60">
        <v>1</v>
      </c>
      <c r="F19" s="33"/>
      <c r="G19" s="33"/>
      <c r="H19" s="33"/>
      <c r="I19" s="33">
        <f t="shared" si="0"/>
        <v>0</v>
      </c>
      <c r="J19" s="85"/>
    </row>
    <row r="20" spans="1:14" ht="17.25" customHeight="1">
      <c r="A20" s="60">
        <v>2</v>
      </c>
      <c r="B20" s="96" t="s">
        <v>455</v>
      </c>
      <c r="C20" s="87" t="s">
        <v>456</v>
      </c>
      <c r="D20" s="60" t="s">
        <v>69</v>
      </c>
      <c r="E20" s="60">
        <v>2</v>
      </c>
      <c r="F20" s="33"/>
      <c r="G20" s="33"/>
      <c r="H20" s="33"/>
      <c r="I20" s="33">
        <f t="shared" si="0"/>
        <v>0</v>
      </c>
      <c r="J20" s="102"/>
    </row>
    <row r="21" spans="1:14" ht="17.25" customHeight="1">
      <c r="A21" s="60">
        <v>3</v>
      </c>
      <c r="B21" s="96" t="s">
        <v>457</v>
      </c>
      <c r="C21" s="87" t="s">
        <v>458</v>
      </c>
      <c r="D21" s="60" t="s">
        <v>97</v>
      </c>
      <c r="E21" s="60">
        <v>20</v>
      </c>
      <c r="F21" s="33"/>
      <c r="G21" s="33"/>
      <c r="H21" s="33"/>
      <c r="I21" s="33">
        <f t="shared" si="0"/>
        <v>0</v>
      </c>
      <c r="J21" s="102"/>
    </row>
    <row r="22" spans="1:14" ht="17.25" customHeight="1">
      <c r="A22" s="60">
        <v>4</v>
      </c>
      <c r="B22" s="96" t="s">
        <v>459</v>
      </c>
      <c r="C22" s="87"/>
      <c r="D22" s="60" t="s">
        <v>460</v>
      </c>
      <c r="E22" s="60">
        <v>15</v>
      </c>
      <c r="F22" s="33"/>
      <c r="G22" s="33"/>
      <c r="H22" s="33"/>
      <c r="I22" s="33">
        <f t="shared" si="0"/>
        <v>0</v>
      </c>
      <c r="J22" s="103"/>
    </row>
    <row r="23" spans="1:14" s="76" customFormat="1" ht="17.25" customHeight="1">
      <c r="A23" s="90" t="s">
        <v>461</v>
      </c>
      <c r="B23" s="90"/>
      <c r="C23" s="90"/>
      <c r="D23" s="90"/>
      <c r="E23" s="90"/>
      <c r="F23" s="33"/>
      <c r="G23" s="33"/>
      <c r="H23" s="33"/>
      <c r="I23" s="33"/>
      <c r="J23" s="90"/>
    </row>
    <row r="24" spans="1:14" s="76" customFormat="1" ht="17.25" customHeight="1">
      <c r="A24" s="86">
        <v>1</v>
      </c>
      <c r="B24" s="89" t="s">
        <v>462</v>
      </c>
      <c r="C24" s="97" t="s">
        <v>512</v>
      </c>
      <c r="D24" s="86" t="s">
        <v>41</v>
      </c>
      <c r="E24" s="86">
        <v>1</v>
      </c>
      <c r="F24" s="33"/>
      <c r="G24" s="33"/>
      <c r="H24" s="33"/>
      <c r="I24" s="33">
        <f t="shared" si="0"/>
        <v>0</v>
      </c>
      <c r="J24" s="103"/>
    </row>
    <row r="25" spans="1:14" ht="17.25" customHeight="1">
      <c r="A25" s="86">
        <v>2</v>
      </c>
      <c r="B25" s="89" t="s">
        <v>464</v>
      </c>
      <c r="C25" s="98" t="s">
        <v>513</v>
      </c>
      <c r="D25" s="86" t="s">
        <v>466</v>
      </c>
      <c r="E25" s="86">
        <v>45</v>
      </c>
      <c r="F25" s="33"/>
      <c r="G25" s="33"/>
      <c r="H25" s="33"/>
      <c r="I25" s="33">
        <f t="shared" si="0"/>
        <v>0</v>
      </c>
      <c r="J25" s="103"/>
    </row>
    <row r="26" spans="1:14" s="76" customFormat="1" ht="17.25" customHeight="1">
      <c r="A26" s="86">
        <v>3</v>
      </c>
      <c r="B26" s="89" t="s">
        <v>467</v>
      </c>
      <c r="C26" s="89" t="s">
        <v>468</v>
      </c>
      <c r="D26" s="86" t="s">
        <v>69</v>
      </c>
      <c r="E26" s="86">
        <v>1</v>
      </c>
      <c r="F26" s="33"/>
      <c r="G26" s="33"/>
      <c r="H26" s="33"/>
      <c r="I26" s="33">
        <f t="shared" si="0"/>
        <v>0</v>
      </c>
      <c r="J26" s="103"/>
    </row>
    <row r="27" spans="1:14" s="26" customFormat="1" ht="17.25" customHeight="1">
      <c r="A27" s="315" t="s">
        <v>104</v>
      </c>
      <c r="B27" s="316"/>
      <c r="C27" s="15"/>
      <c r="D27" s="13"/>
      <c r="E27" s="16"/>
      <c r="F27" s="17"/>
      <c r="G27" s="17"/>
      <c r="H27" s="17"/>
      <c r="I27" s="24">
        <f>SUM(I6:I26)</f>
        <v>0</v>
      </c>
      <c r="J27" s="24"/>
      <c r="N27" s="44"/>
    </row>
    <row r="28" spans="1:14" s="26" customFormat="1" ht="17.25" customHeight="1">
      <c r="A28" s="315" t="s">
        <v>105</v>
      </c>
      <c r="B28" s="316"/>
      <c r="C28" s="18" t="s">
        <v>106</v>
      </c>
      <c r="D28" s="13"/>
      <c r="E28" s="16"/>
      <c r="F28" s="17"/>
      <c r="G28" s="17"/>
      <c r="H28" s="17"/>
      <c r="I28" s="24">
        <f>ROUND(I27*0.09,2)</f>
        <v>0</v>
      </c>
      <c r="J28" s="24"/>
      <c r="N28" s="44"/>
    </row>
    <row r="29" spans="1:14" s="26" customFormat="1" ht="17.25" customHeight="1">
      <c r="A29" s="315" t="s">
        <v>36</v>
      </c>
      <c r="B29" s="316"/>
      <c r="C29" s="15"/>
      <c r="D29" s="13"/>
      <c r="E29" s="16"/>
      <c r="F29" s="17"/>
      <c r="G29" s="17"/>
      <c r="H29" s="17"/>
      <c r="I29" s="24">
        <f>I28+I27</f>
        <v>0</v>
      </c>
      <c r="J29" s="24"/>
      <c r="N29" s="44"/>
    </row>
    <row r="30" spans="1:14" s="27" customFormat="1" ht="42.95" customHeight="1">
      <c r="A30" s="317" t="s">
        <v>107</v>
      </c>
      <c r="B30" s="317"/>
      <c r="C30" s="317"/>
      <c r="D30" s="317"/>
      <c r="E30" s="317"/>
      <c r="F30" s="317"/>
      <c r="G30" s="317"/>
      <c r="H30" s="317"/>
      <c r="I30" s="317"/>
      <c r="J30" s="317"/>
    </row>
  </sheetData>
  <mergeCells count="14">
    <mergeCell ref="A30:J30"/>
    <mergeCell ref="A3:A4"/>
    <mergeCell ref="B3:B4"/>
    <mergeCell ref="C3:C4"/>
    <mergeCell ref="D3:D4"/>
    <mergeCell ref="E3:E4"/>
    <mergeCell ref="F3:F4"/>
    <mergeCell ref="I3:I4"/>
    <mergeCell ref="J3:J4"/>
    <mergeCell ref="A1:J1"/>
    <mergeCell ref="G3:H3"/>
    <mergeCell ref="A27:B27"/>
    <mergeCell ref="A28:B28"/>
    <mergeCell ref="A29:B29"/>
  </mergeCells>
  <phoneticPr fontId="66" type="noConversion"/>
  <pageMargins left="0.47152777777777799" right="0.27500000000000002" top="0.235416666666667" bottom="0.27500000000000002" header="0.118055555555556" footer="0.15625"/>
  <pageSetup paperSize="9" scale="53" orientation="portrait" r:id="rId1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7"/>
  <sheetViews>
    <sheetView view="pageBreakPreview" zoomScaleNormal="100" zoomScaleSheetLayoutView="100" workbookViewId="0">
      <pane ySplit="4" topLeftCell="A14" activePane="bottomLeft" state="frozen"/>
      <selection pane="bottomLeft" activeCell="D23" sqref="D23:D24"/>
    </sheetView>
  </sheetViews>
  <sheetFormatPr defaultColWidth="9" defaultRowHeight="21" customHeight="1"/>
  <cols>
    <col min="1" max="1" width="13.625" style="45" customWidth="1"/>
    <col min="2" max="2" width="16" style="45" customWidth="1"/>
    <col min="3" max="3" width="48.875" style="45" customWidth="1"/>
    <col min="4" max="4" width="13.5" style="45" customWidth="1"/>
    <col min="5" max="5" width="13.75" style="45" customWidth="1"/>
    <col min="6" max="8" width="17.625" style="45" customWidth="1"/>
    <col min="9" max="9" width="15.125" style="45" customWidth="1"/>
    <col min="10" max="10" width="22.625" style="45" customWidth="1"/>
    <col min="11" max="12" width="9" style="45"/>
    <col min="13" max="13" width="12.625" style="45"/>
    <col min="14" max="16384" width="9" style="45"/>
  </cols>
  <sheetData>
    <row r="1" spans="1:14" ht="21" customHeight="1">
      <c r="A1" s="354" t="s">
        <v>561</v>
      </c>
      <c r="B1" s="326"/>
      <c r="C1" s="326"/>
      <c r="D1" s="326"/>
      <c r="E1" s="326"/>
      <c r="F1" s="326"/>
      <c r="G1" s="326"/>
      <c r="H1" s="326"/>
      <c r="I1" s="326"/>
      <c r="J1" s="326"/>
    </row>
    <row r="2" spans="1:14" ht="21" customHeight="1">
      <c r="A2" s="63"/>
      <c r="B2" s="64"/>
      <c r="I2" s="72" t="s">
        <v>29</v>
      </c>
      <c r="J2" s="72"/>
      <c r="K2" s="72"/>
      <c r="L2" s="72"/>
      <c r="M2" s="72"/>
    </row>
    <row r="3" spans="1:14" s="27" customFormat="1" ht="21" customHeight="1">
      <c r="A3" s="318" t="s">
        <v>1</v>
      </c>
      <c r="B3" s="318" t="s">
        <v>30</v>
      </c>
      <c r="C3" s="318" t="s">
        <v>31</v>
      </c>
      <c r="D3" s="318" t="s">
        <v>32</v>
      </c>
      <c r="E3" s="318" t="s">
        <v>33</v>
      </c>
      <c r="F3" s="312" t="s">
        <v>34</v>
      </c>
      <c r="G3" s="307" t="s">
        <v>35</v>
      </c>
      <c r="H3" s="307"/>
      <c r="I3" s="307" t="s">
        <v>36</v>
      </c>
      <c r="J3" s="319" t="s">
        <v>4</v>
      </c>
    </row>
    <row r="4" spans="1:14" s="27" customFormat="1" ht="21" customHeight="1">
      <c r="A4" s="318"/>
      <c r="B4" s="318"/>
      <c r="C4" s="318"/>
      <c r="D4" s="318"/>
      <c r="E4" s="318"/>
      <c r="F4" s="312"/>
      <c r="G4" s="7" t="s">
        <v>37</v>
      </c>
      <c r="H4" s="7" t="s">
        <v>38</v>
      </c>
      <c r="I4" s="307"/>
      <c r="J4" s="319"/>
    </row>
    <row r="5" spans="1:14" ht="21" customHeight="1">
      <c r="A5" s="65">
        <v>1</v>
      </c>
      <c r="B5" s="51" t="s">
        <v>514</v>
      </c>
      <c r="C5" s="66" t="s">
        <v>515</v>
      </c>
      <c r="D5" s="67" t="s">
        <v>41</v>
      </c>
      <c r="E5" s="68">
        <v>3</v>
      </c>
      <c r="F5" s="68"/>
      <c r="G5" s="33"/>
      <c r="H5" s="33"/>
      <c r="I5" s="33">
        <f>ROUND(E5*F5,2)</f>
        <v>0</v>
      </c>
      <c r="J5" s="73"/>
    </row>
    <row r="6" spans="1:14" ht="21" customHeight="1">
      <c r="A6" s="65">
        <v>2</v>
      </c>
      <c r="B6" s="51" t="s">
        <v>324</v>
      </c>
      <c r="C6" s="39" t="s">
        <v>325</v>
      </c>
      <c r="D6" s="67" t="s">
        <v>41</v>
      </c>
      <c r="E6" s="68">
        <v>6</v>
      </c>
      <c r="F6" s="68"/>
      <c r="G6" s="33"/>
      <c r="H6" s="33"/>
      <c r="I6" s="33">
        <f t="shared" ref="I6:I13" si="0">ROUND(E6*F6,2)</f>
        <v>0</v>
      </c>
      <c r="J6" s="73"/>
    </row>
    <row r="7" spans="1:14" ht="21" customHeight="1">
      <c r="A7" s="65">
        <v>3</v>
      </c>
      <c r="B7" s="51" t="s">
        <v>326</v>
      </c>
      <c r="C7" s="66" t="s">
        <v>516</v>
      </c>
      <c r="D7" s="67" t="s">
        <v>41</v>
      </c>
      <c r="E7" s="68">
        <v>1</v>
      </c>
      <c r="F7" s="68"/>
      <c r="G7" s="33"/>
      <c r="H7" s="33"/>
      <c r="I7" s="33">
        <f t="shared" si="0"/>
        <v>0</v>
      </c>
      <c r="J7" s="74"/>
    </row>
    <row r="8" spans="1:14" s="62" customFormat="1" ht="21" customHeight="1">
      <c r="A8" s="65">
        <v>4</v>
      </c>
      <c r="B8" s="51" t="s">
        <v>330</v>
      </c>
      <c r="C8" s="66" t="s">
        <v>517</v>
      </c>
      <c r="D8" s="67" t="s">
        <v>41</v>
      </c>
      <c r="E8" s="68">
        <v>24</v>
      </c>
      <c r="F8" s="68"/>
      <c r="G8" s="33"/>
      <c r="H8" s="33"/>
      <c r="I8" s="33">
        <f t="shared" si="0"/>
        <v>0</v>
      </c>
      <c r="J8" s="74"/>
    </row>
    <row r="9" spans="1:14" s="62" customFormat="1" ht="21" customHeight="1">
      <c r="A9" s="65">
        <v>5</v>
      </c>
      <c r="B9" s="51" t="s">
        <v>57</v>
      </c>
      <c r="C9" s="66" t="s">
        <v>518</v>
      </c>
      <c r="D9" s="69" t="s">
        <v>59</v>
      </c>
      <c r="E9" s="68">
        <v>12</v>
      </c>
      <c r="F9" s="33"/>
      <c r="G9" s="33"/>
      <c r="H9" s="33"/>
      <c r="I9" s="33">
        <f t="shared" si="0"/>
        <v>0</v>
      </c>
      <c r="J9" s="74"/>
    </row>
    <row r="10" spans="1:14" s="62" customFormat="1" ht="21" customHeight="1">
      <c r="A10" s="65">
        <v>6</v>
      </c>
      <c r="B10" s="51" t="s">
        <v>95</v>
      </c>
      <c r="C10" s="66" t="s">
        <v>519</v>
      </c>
      <c r="D10" s="70" t="s">
        <v>97</v>
      </c>
      <c r="E10" s="68">
        <v>800</v>
      </c>
      <c r="F10" s="33"/>
      <c r="G10" s="33"/>
      <c r="H10" s="33"/>
      <c r="I10" s="33">
        <f t="shared" si="0"/>
        <v>0</v>
      </c>
      <c r="J10" s="73"/>
    </row>
    <row r="11" spans="1:14" s="62" customFormat="1" ht="21" customHeight="1">
      <c r="A11" s="65">
        <v>7</v>
      </c>
      <c r="B11" s="51" t="s">
        <v>520</v>
      </c>
      <c r="C11" s="66" t="s">
        <v>521</v>
      </c>
      <c r="D11" s="70" t="s">
        <v>97</v>
      </c>
      <c r="E11" s="68">
        <v>1200</v>
      </c>
      <c r="F11" s="33"/>
      <c r="G11" s="33"/>
      <c r="H11" s="33"/>
      <c r="I11" s="33">
        <f t="shared" si="0"/>
        <v>0</v>
      </c>
      <c r="J11" s="75"/>
    </row>
    <row r="12" spans="1:14" s="62" customFormat="1" ht="21" customHeight="1">
      <c r="A12" s="65">
        <v>8</v>
      </c>
      <c r="B12" s="51" t="s">
        <v>522</v>
      </c>
      <c r="C12" s="66" t="s">
        <v>523</v>
      </c>
      <c r="D12" s="71" t="s">
        <v>88</v>
      </c>
      <c r="E12" s="68">
        <v>12</v>
      </c>
      <c r="F12" s="33"/>
      <c r="G12" s="33"/>
      <c r="H12" s="33"/>
      <c r="I12" s="33">
        <f t="shared" si="0"/>
        <v>0</v>
      </c>
      <c r="J12" s="75"/>
    </row>
    <row r="13" spans="1:14" s="62" customFormat="1" ht="21" customHeight="1">
      <c r="A13" s="65">
        <v>9</v>
      </c>
      <c r="B13" s="51" t="s">
        <v>524</v>
      </c>
      <c r="C13" s="66" t="s">
        <v>468</v>
      </c>
      <c r="D13" s="71" t="s">
        <v>41</v>
      </c>
      <c r="E13" s="68">
        <v>12</v>
      </c>
      <c r="F13" s="33"/>
      <c r="G13" s="33"/>
      <c r="H13" s="33"/>
      <c r="I13" s="33">
        <f t="shared" si="0"/>
        <v>0</v>
      </c>
      <c r="J13" s="75"/>
    </row>
    <row r="14" spans="1:14" s="26" customFormat="1" ht="21" customHeight="1">
      <c r="A14" s="315" t="s">
        <v>104</v>
      </c>
      <c r="B14" s="316"/>
      <c r="C14" s="15"/>
      <c r="D14" s="13"/>
      <c r="E14" s="16"/>
      <c r="F14" s="17"/>
      <c r="G14" s="17"/>
      <c r="H14" s="17"/>
      <c r="I14" s="24">
        <f>SUM(I5:I13)</f>
        <v>0</v>
      </c>
      <c r="J14" s="24"/>
      <c r="N14" s="44"/>
    </row>
    <row r="15" spans="1:14" s="26" customFormat="1" ht="21" customHeight="1">
      <c r="A15" s="315" t="s">
        <v>105</v>
      </c>
      <c r="B15" s="316"/>
      <c r="C15" s="18" t="s">
        <v>106</v>
      </c>
      <c r="D15" s="13"/>
      <c r="E15" s="16"/>
      <c r="F15" s="17"/>
      <c r="G15" s="17"/>
      <c r="H15" s="17"/>
      <c r="I15" s="24">
        <f>ROUND(I14*0.09,2)</f>
        <v>0</v>
      </c>
      <c r="J15" s="24"/>
      <c r="N15" s="44"/>
    </row>
    <row r="16" spans="1:14" s="26" customFormat="1" ht="21" customHeight="1">
      <c r="A16" s="315" t="s">
        <v>36</v>
      </c>
      <c r="B16" s="316"/>
      <c r="C16" s="15"/>
      <c r="D16" s="13"/>
      <c r="E16" s="16"/>
      <c r="F16" s="17"/>
      <c r="G16" s="17"/>
      <c r="H16" s="17"/>
      <c r="I16" s="24">
        <f>I15+I14</f>
        <v>0</v>
      </c>
      <c r="J16" s="24"/>
      <c r="N16" s="44"/>
    </row>
    <row r="17" spans="1:10" s="27" customFormat="1" ht="75.95" customHeight="1">
      <c r="A17" s="317" t="s">
        <v>107</v>
      </c>
      <c r="B17" s="317"/>
      <c r="C17" s="317"/>
      <c r="D17" s="317"/>
      <c r="E17" s="317"/>
      <c r="F17" s="317"/>
      <c r="G17" s="317"/>
      <c r="H17" s="317"/>
      <c r="I17" s="317"/>
      <c r="J17" s="317"/>
    </row>
  </sheetData>
  <mergeCells count="14">
    <mergeCell ref="A17:J17"/>
    <mergeCell ref="A3:A4"/>
    <mergeCell ref="B3:B4"/>
    <mergeCell ref="C3:C4"/>
    <mergeCell ref="D3:D4"/>
    <mergeCell ref="E3:E4"/>
    <mergeCell ref="F3:F4"/>
    <mergeCell ref="I3:I4"/>
    <mergeCell ref="J3:J4"/>
    <mergeCell ref="A1:J1"/>
    <mergeCell ref="G3:H3"/>
    <mergeCell ref="A14:B14"/>
    <mergeCell ref="A15:B15"/>
    <mergeCell ref="A16:B16"/>
  </mergeCells>
  <phoneticPr fontId="66" type="noConversion"/>
  <pageMargins left="0.47152777777777799" right="0.27500000000000002" top="0.47152777777777799" bottom="0.31388888888888899" header="0.27500000000000002" footer="0.15625"/>
  <pageSetup paperSize="9" scale="49" orientation="portrait" r:id="rId1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3"/>
  <sheetViews>
    <sheetView view="pageBreakPreview" zoomScaleNormal="100" zoomScaleSheetLayoutView="100" workbookViewId="0">
      <pane ySplit="4" topLeftCell="A5" activePane="bottomLeft" state="frozen"/>
      <selection pane="bottomLeft" activeCell="C19" sqref="C19:D19"/>
    </sheetView>
  </sheetViews>
  <sheetFormatPr defaultColWidth="9" defaultRowHeight="24" customHeight="1"/>
  <cols>
    <col min="1" max="1" width="10.875" style="27" customWidth="1"/>
    <col min="2" max="2" width="20.25" style="27" customWidth="1"/>
    <col min="3" max="3" width="46.5" style="27" customWidth="1"/>
    <col min="4" max="4" width="10.875" style="27" customWidth="1"/>
    <col min="5" max="5" width="13.875" style="27" customWidth="1"/>
    <col min="6" max="9" width="17.125" style="27" customWidth="1"/>
    <col min="10" max="10" width="23.75" style="27" customWidth="1"/>
    <col min="11" max="12" width="9" style="27"/>
    <col min="13" max="13" width="12.625" style="27"/>
    <col min="14" max="16384" width="9" style="27"/>
  </cols>
  <sheetData>
    <row r="1" spans="1:14" ht="24" customHeight="1">
      <c r="A1" s="351" t="s">
        <v>562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4" ht="24" customHeight="1">
      <c r="A2" s="28"/>
      <c r="B2" s="29"/>
      <c r="I2" s="5" t="s">
        <v>29</v>
      </c>
      <c r="J2" s="5"/>
      <c r="K2" s="5"/>
      <c r="L2" s="5"/>
      <c r="M2" s="5"/>
    </row>
    <row r="3" spans="1:14" ht="24" customHeight="1">
      <c r="A3" s="318" t="s">
        <v>1</v>
      </c>
      <c r="B3" s="318" t="s">
        <v>30</v>
      </c>
      <c r="C3" s="318" t="s">
        <v>31</v>
      </c>
      <c r="D3" s="318" t="s">
        <v>32</v>
      </c>
      <c r="E3" s="318" t="s">
        <v>33</v>
      </c>
      <c r="F3" s="312" t="s">
        <v>34</v>
      </c>
      <c r="G3" s="307" t="s">
        <v>35</v>
      </c>
      <c r="H3" s="307"/>
      <c r="I3" s="307" t="s">
        <v>36</v>
      </c>
      <c r="J3" s="319" t="s">
        <v>4</v>
      </c>
    </row>
    <row r="4" spans="1:14" ht="24" customHeight="1">
      <c r="A4" s="318"/>
      <c r="B4" s="318"/>
      <c r="C4" s="318"/>
      <c r="D4" s="318"/>
      <c r="E4" s="318"/>
      <c r="F4" s="312"/>
      <c r="G4" s="7" t="s">
        <v>37</v>
      </c>
      <c r="H4" s="7" t="s">
        <v>38</v>
      </c>
      <c r="I4" s="307"/>
      <c r="J4" s="319"/>
    </row>
    <row r="5" spans="1:14" ht="24" customHeight="1">
      <c r="A5" s="56">
        <v>1</v>
      </c>
      <c r="B5" s="57" t="s">
        <v>373</v>
      </c>
      <c r="C5" s="58" t="s">
        <v>374</v>
      </c>
      <c r="D5" s="59" t="s">
        <v>41</v>
      </c>
      <c r="E5" s="59">
        <v>5</v>
      </c>
      <c r="F5" s="60"/>
      <c r="G5" s="33"/>
      <c r="H5" s="33"/>
      <c r="I5" s="33">
        <f>ROUND(E5*F5,2)</f>
        <v>0</v>
      </c>
      <c r="J5" s="43"/>
    </row>
    <row r="6" spans="1:14" ht="24" customHeight="1">
      <c r="A6" s="56">
        <v>2</v>
      </c>
      <c r="B6" s="60" t="s">
        <v>388</v>
      </c>
      <c r="C6" s="58" t="s">
        <v>389</v>
      </c>
      <c r="D6" s="60" t="s">
        <v>41</v>
      </c>
      <c r="E6" s="59">
        <v>5</v>
      </c>
      <c r="F6" s="60"/>
      <c r="G6" s="33"/>
      <c r="H6" s="33"/>
      <c r="I6" s="33">
        <f>ROUND(E6*F6,2)</f>
        <v>0</v>
      </c>
      <c r="J6" s="33"/>
    </row>
    <row r="7" spans="1:14" s="25" customFormat="1" ht="24" customHeight="1">
      <c r="A7" s="56">
        <v>3</v>
      </c>
      <c r="B7" s="57" t="s">
        <v>394</v>
      </c>
      <c r="C7" s="58" t="s">
        <v>395</v>
      </c>
      <c r="D7" s="59" t="s">
        <v>88</v>
      </c>
      <c r="E7" s="59">
        <v>21</v>
      </c>
      <c r="F7" s="60"/>
      <c r="G7" s="33"/>
      <c r="H7" s="33"/>
      <c r="I7" s="33">
        <f>ROUND(E7*F7,2)</f>
        <v>0</v>
      </c>
      <c r="J7" s="33"/>
    </row>
    <row r="8" spans="1:14" s="25" customFormat="1" ht="24" customHeight="1">
      <c r="A8" s="56">
        <v>4</v>
      </c>
      <c r="B8" s="59" t="s">
        <v>525</v>
      </c>
      <c r="C8" s="58" t="s">
        <v>468</v>
      </c>
      <c r="D8" s="59" t="s">
        <v>88</v>
      </c>
      <c r="E8" s="59">
        <v>21</v>
      </c>
      <c r="F8" s="59"/>
      <c r="G8" s="33"/>
      <c r="H8" s="33"/>
      <c r="I8" s="33">
        <f>ROUND(E8*F8,2)</f>
        <v>0</v>
      </c>
      <c r="J8" s="33"/>
    </row>
    <row r="9" spans="1:14" s="25" customFormat="1" ht="24" customHeight="1">
      <c r="A9" s="56">
        <v>5</v>
      </c>
      <c r="B9" s="59" t="s">
        <v>526</v>
      </c>
      <c r="C9" s="58" t="s">
        <v>527</v>
      </c>
      <c r="D9" s="61" t="s">
        <v>97</v>
      </c>
      <c r="E9" s="61">
        <v>1800</v>
      </c>
      <c r="F9" s="33"/>
      <c r="G9" s="33"/>
      <c r="H9" s="33"/>
      <c r="I9" s="33">
        <f>ROUND(E9*F9,2)</f>
        <v>0</v>
      </c>
      <c r="J9" s="33"/>
    </row>
    <row r="10" spans="1:14" s="26" customFormat="1" ht="24" customHeight="1">
      <c r="A10" s="315" t="s">
        <v>104</v>
      </c>
      <c r="B10" s="316"/>
      <c r="C10" s="15"/>
      <c r="D10" s="13"/>
      <c r="E10" s="16"/>
      <c r="F10" s="17"/>
      <c r="G10" s="17"/>
      <c r="H10" s="17"/>
      <c r="I10" s="24">
        <f>SUM(I5:I8)</f>
        <v>0</v>
      </c>
      <c r="J10" s="24"/>
      <c r="N10" s="44"/>
    </row>
    <row r="11" spans="1:14" s="26" customFormat="1" ht="24" customHeight="1">
      <c r="A11" s="315" t="s">
        <v>105</v>
      </c>
      <c r="B11" s="316"/>
      <c r="C11" s="18" t="s">
        <v>106</v>
      </c>
      <c r="D11" s="13"/>
      <c r="E11" s="16"/>
      <c r="F11" s="17"/>
      <c r="G11" s="17"/>
      <c r="H11" s="17"/>
      <c r="I11" s="24">
        <f>ROUND(I10*0.09,2)</f>
        <v>0</v>
      </c>
      <c r="J11" s="24"/>
      <c r="N11" s="44"/>
    </row>
    <row r="12" spans="1:14" s="26" customFormat="1" ht="24" customHeight="1">
      <c r="A12" s="315" t="s">
        <v>36</v>
      </c>
      <c r="B12" s="316"/>
      <c r="C12" s="15"/>
      <c r="D12" s="13"/>
      <c r="E12" s="16"/>
      <c r="F12" s="17"/>
      <c r="G12" s="17"/>
      <c r="H12" s="17"/>
      <c r="I12" s="24">
        <f>I11+I10</f>
        <v>0</v>
      </c>
      <c r="J12" s="24"/>
      <c r="N12" s="44"/>
    </row>
    <row r="13" spans="1:14" ht="36" customHeight="1">
      <c r="A13" s="317" t="s">
        <v>107</v>
      </c>
      <c r="B13" s="317"/>
      <c r="C13" s="317"/>
      <c r="D13" s="317"/>
      <c r="E13" s="317"/>
      <c r="F13" s="317"/>
      <c r="G13" s="317"/>
      <c r="H13" s="317"/>
      <c r="I13" s="317"/>
      <c r="J13" s="317"/>
    </row>
  </sheetData>
  <mergeCells count="14">
    <mergeCell ref="A13:J13"/>
    <mergeCell ref="A3:A4"/>
    <mergeCell ref="B3:B4"/>
    <mergeCell ref="C3:C4"/>
    <mergeCell ref="D3:D4"/>
    <mergeCell ref="E3:E4"/>
    <mergeCell ref="F3:F4"/>
    <mergeCell ref="I3:I4"/>
    <mergeCell ref="J3:J4"/>
    <mergeCell ref="A1:J1"/>
    <mergeCell ref="G3:H3"/>
    <mergeCell ref="A10:B10"/>
    <mergeCell ref="A11:B11"/>
    <mergeCell ref="A12:B12"/>
  </mergeCells>
  <phoneticPr fontId="66" type="noConversion"/>
  <pageMargins left="0.47152777777777799" right="0.27500000000000002" top="0.47152777777777799" bottom="0.31388888888888899" header="0.27500000000000002" footer="0.15625"/>
  <pageSetup paperSize="9" scale="48" orientation="portrait" r:id="rId1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1"/>
  <sheetViews>
    <sheetView view="pageBreakPreview" zoomScaleNormal="100" zoomScaleSheetLayoutView="100" workbookViewId="0">
      <pane ySplit="4" topLeftCell="A5" activePane="bottomLeft" state="frozen"/>
      <selection pane="bottomLeft" activeCell="G24" sqref="G24"/>
    </sheetView>
  </sheetViews>
  <sheetFormatPr defaultColWidth="9" defaultRowHeight="20.25" customHeight="1"/>
  <cols>
    <col min="1" max="1" width="11.125" style="45" customWidth="1"/>
    <col min="2" max="2" width="20.75" style="45" customWidth="1"/>
    <col min="3" max="3" width="52.125" style="45" customWidth="1"/>
    <col min="4" max="4" width="13.25" style="45" customWidth="1"/>
    <col min="5" max="5" width="14.125" style="45" customWidth="1"/>
    <col min="6" max="8" width="16.25" style="45" customWidth="1"/>
    <col min="9" max="9" width="14.75" style="45" customWidth="1"/>
    <col min="10" max="10" width="15.75" style="45" customWidth="1"/>
    <col min="11" max="12" width="9" style="45"/>
    <col min="13" max="13" width="12.625" style="45"/>
    <col min="14" max="16384" width="9" style="45"/>
  </cols>
  <sheetData>
    <row r="1" spans="1:13" s="27" customFormat="1" ht="20.25" customHeight="1">
      <c r="A1" s="351" t="s">
        <v>563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3" s="27" customFormat="1" ht="20.25" customHeight="1">
      <c r="A2" s="28"/>
      <c r="B2" s="29"/>
      <c r="I2" s="5" t="s">
        <v>29</v>
      </c>
      <c r="J2" s="5"/>
      <c r="K2" s="5"/>
      <c r="L2" s="5"/>
      <c r="M2" s="5"/>
    </row>
    <row r="3" spans="1:13" s="27" customFormat="1" ht="20.25" customHeight="1">
      <c r="A3" s="318" t="s">
        <v>1</v>
      </c>
      <c r="B3" s="318" t="s">
        <v>30</v>
      </c>
      <c r="C3" s="318" t="s">
        <v>31</v>
      </c>
      <c r="D3" s="318" t="s">
        <v>32</v>
      </c>
      <c r="E3" s="318" t="s">
        <v>33</v>
      </c>
      <c r="F3" s="312" t="s">
        <v>34</v>
      </c>
      <c r="G3" s="307" t="s">
        <v>35</v>
      </c>
      <c r="H3" s="307"/>
      <c r="I3" s="307" t="s">
        <v>36</v>
      </c>
      <c r="J3" s="319" t="s">
        <v>4</v>
      </c>
    </row>
    <row r="4" spans="1:13" s="27" customFormat="1" ht="20.25" customHeight="1">
      <c r="A4" s="318"/>
      <c r="B4" s="318"/>
      <c r="C4" s="318"/>
      <c r="D4" s="318"/>
      <c r="E4" s="318"/>
      <c r="F4" s="312"/>
      <c r="G4" s="7" t="s">
        <v>37</v>
      </c>
      <c r="H4" s="7" t="s">
        <v>38</v>
      </c>
      <c r="I4" s="307"/>
      <c r="J4" s="319"/>
    </row>
    <row r="5" spans="1:13" s="27" customFormat="1" ht="20.25" customHeight="1">
      <c r="A5" s="46">
        <v>1</v>
      </c>
      <c r="B5" s="39" t="s">
        <v>39</v>
      </c>
      <c r="C5" s="47" t="s">
        <v>40</v>
      </c>
      <c r="D5" s="41" t="s">
        <v>41</v>
      </c>
      <c r="E5" s="32">
        <v>10</v>
      </c>
      <c r="F5" s="33"/>
      <c r="G5" s="33"/>
      <c r="H5" s="33"/>
      <c r="I5" s="33">
        <f>ROUND(E5*F5,2)</f>
        <v>0</v>
      </c>
      <c r="J5" s="55"/>
    </row>
    <row r="6" spans="1:13" s="27" customFormat="1" ht="20.25" customHeight="1">
      <c r="A6" s="46">
        <v>2</v>
      </c>
      <c r="B6" s="39" t="s">
        <v>48</v>
      </c>
      <c r="C6" s="47" t="s">
        <v>528</v>
      </c>
      <c r="D6" s="41" t="s">
        <v>41</v>
      </c>
      <c r="E6" s="32">
        <v>46</v>
      </c>
      <c r="F6" s="33"/>
      <c r="G6" s="33"/>
      <c r="H6" s="33"/>
      <c r="I6" s="33">
        <f t="shared" ref="I6:I17" si="0">ROUND(E6*F6,2)</f>
        <v>0</v>
      </c>
      <c r="J6" s="55"/>
    </row>
    <row r="7" spans="1:13" s="27" customFormat="1" ht="20.25" customHeight="1">
      <c r="A7" s="46">
        <v>3</v>
      </c>
      <c r="B7" s="39" t="s">
        <v>50</v>
      </c>
      <c r="C7" s="47" t="s">
        <v>529</v>
      </c>
      <c r="D7" s="48" t="s">
        <v>52</v>
      </c>
      <c r="E7" s="48">
        <v>10</v>
      </c>
      <c r="F7" s="33"/>
      <c r="G7" s="33"/>
      <c r="H7" s="33"/>
      <c r="I7" s="33">
        <f t="shared" si="0"/>
        <v>0</v>
      </c>
      <c r="J7" s="33"/>
    </row>
    <row r="8" spans="1:13" s="25" customFormat="1" ht="20.25" customHeight="1">
      <c r="A8" s="46">
        <v>4</v>
      </c>
      <c r="B8" s="39" t="s">
        <v>53</v>
      </c>
      <c r="C8" s="39" t="s">
        <v>54</v>
      </c>
      <c r="D8" s="48" t="s">
        <v>52</v>
      </c>
      <c r="E8" s="48">
        <v>10</v>
      </c>
      <c r="F8" s="33"/>
      <c r="G8" s="33"/>
      <c r="H8" s="33"/>
      <c r="I8" s="33">
        <f t="shared" si="0"/>
        <v>0</v>
      </c>
      <c r="J8" s="33"/>
    </row>
    <row r="9" spans="1:13" s="25" customFormat="1" ht="20.25" customHeight="1">
      <c r="A9" s="46">
        <v>5</v>
      </c>
      <c r="B9" s="39" t="s">
        <v>55</v>
      </c>
      <c r="C9" s="39" t="s">
        <v>56</v>
      </c>
      <c r="D9" s="48" t="s">
        <v>52</v>
      </c>
      <c r="E9" s="48">
        <v>46</v>
      </c>
      <c r="F9" s="33"/>
      <c r="G9" s="33"/>
      <c r="H9" s="33"/>
      <c r="I9" s="33">
        <f t="shared" si="0"/>
        <v>0</v>
      </c>
      <c r="J9" s="33"/>
    </row>
    <row r="10" spans="1:13" s="27" customFormat="1" ht="20.25" customHeight="1">
      <c r="A10" s="46">
        <v>6</v>
      </c>
      <c r="B10" s="39" t="s">
        <v>57</v>
      </c>
      <c r="C10" s="39" t="s">
        <v>530</v>
      </c>
      <c r="D10" s="48" t="s">
        <v>59</v>
      </c>
      <c r="E10" s="48">
        <v>34</v>
      </c>
      <c r="F10" s="33"/>
      <c r="G10" s="33"/>
      <c r="H10" s="33"/>
      <c r="I10" s="33">
        <f t="shared" si="0"/>
        <v>0</v>
      </c>
      <c r="J10" s="33"/>
    </row>
    <row r="11" spans="1:13" s="25" customFormat="1" ht="20.25" customHeight="1">
      <c r="A11" s="46">
        <v>7</v>
      </c>
      <c r="B11" s="39" t="s">
        <v>89</v>
      </c>
      <c r="C11" s="49" t="s">
        <v>90</v>
      </c>
      <c r="D11" s="41" t="s">
        <v>41</v>
      </c>
      <c r="E11" s="41">
        <v>11</v>
      </c>
      <c r="F11" s="33"/>
      <c r="G11" s="33"/>
      <c r="H11" s="33"/>
      <c r="I11" s="33">
        <f t="shared" si="0"/>
        <v>0</v>
      </c>
      <c r="J11" s="33"/>
    </row>
    <row r="12" spans="1:13" s="25" customFormat="1" ht="20.25" customHeight="1">
      <c r="A12" s="46">
        <v>8</v>
      </c>
      <c r="B12" s="39" t="s">
        <v>91</v>
      </c>
      <c r="C12" s="49" t="s">
        <v>92</v>
      </c>
      <c r="D12" s="41" t="s">
        <v>88</v>
      </c>
      <c r="E12" s="41">
        <v>11</v>
      </c>
      <c r="F12" s="33"/>
      <c r="G12" s="33"/>
      <c r="H12" s="33"/>
      <c r="I12" s="33">
        <f t="shared" si="0"/>
        <v>0</v>
      </c>
      <c r="J12" s="43"/>
    </row>
    <row r="13" spans="1:13" s="27" customFormat="1" ht="20.25" customHeight="1">
      <c r="A13" s="46">
        <v>9</v>
      </c>
      <c r="B13" s="39" t="s">
        <v>93</v>
      </c>
      <c r="C13" s="49" t="s">
        <v>531</v>
      </c>
      <c r="D13" s="41" t="s">
        <v>88</v>
      </c>
      <c r="E13" s="41">
        <v>11</v>
      </c>
      <c r="F13" s="33"/>
      <c r="G13" s="33"/>
      <c r="H13" s="33"/>
      <c r="I13" s="33">
        <f t="shared" si="0"/>
        <v>0</v>
      </c>
      <c r="J13" s="43"/>
    </row>
    <row r="14" spans="1:13" s="27" customFormat="1" ht="20.25" customHeight="1">
      <c r="A14" s="50">
        <v>11</v>
      </c>
      <c r="B14" s="51" t="s">
        <v>95</v>
      </c>
      <c r="C14" s="52" t="s">
        <v>96</v>
      </c>
      <c r="D14" s="53" t="s">
        <v>97</v>
      </c>
      <c r="E14" s="53">
        <v>3500</v>
      </c>
      <c r="F14" s="33"/>
      <c r="G14" s="33"/>
      <c r="H14" s="33"/>
      <c r="I14" s="33">
        <f t="shared" si="0"/>
        <v>0</v>
      </c>
      <c r="J14" s="43"/>
    </row>
    <row r="15" spans="1:13" s="27" customFormat="1" ht="20.25" customHeight="1">
      <c r="A15" s="50">
        <v>12</v>
      </c>
      <c r="B15" s="51" t="s">
        <v>98</v>
      </c>
      <c r="C15" s="52" t="s">
        <v>99</v>
      </c>
      <c r="D15" s="53" t="s">
        <v>97</v>
      </c>
      <c r="E15" s="53">
        <v>2600</v>
      </c>
      <c r="F15" s="33"/>
      <c r="G15" s="33"/>
      <c r="H15" s="33"/>
      <c r="I15" s="33">
        <f t="shared" si="0"/>
        <v>0</v>
      </c>
      <c r="J15" s="43"/>
    </row>
    <row r="16" spans="1:13" s="27" customFormat="1" ht="20.25" customHeight="1">
      <c r="A16" s="50">
        <v>13</v>
      </c>
      <c r="B16" s="51" t="s">
        <v>100</v>
      </c>
      <c r="C16" s="52" t="s">
        <v>101</v>
      </c>
      <c r="D16" s="53" t="s">
        <v>97</v>
      </c>
      <c r="E16" s="53">
        <v>1400</v>
      </c>
      <c r="F16" s="33"/>
      <c r="G16" s="33"/>
      <c r="H16" s="33"/>
      <c r="I16" s="33">
        <f t="shared" si="0"/>
        <v>0</v>
      </c>
      <c r="J16" s="43"/>
    </row>
    <row r="17" spans="1:14" s="27" customFormat="1" ht="20.25" customHeight="1">
      <c r="A17" s="50">
        <v>14</v>
      </c>
      <c r="B17" s="51" t="s">
        <v>102</v>
      </c>
      <c r="C17" s="54"/>
      <c r="D17" s="53" t="s">
        <v>103</v>
      </c>
      <c r="E17" s="53">
        <v>1</v>
      </c>
      <c r="F17" s="33"/>
      <c r="G17" s="33"/>
      <c r="H17" s="33"/>
      <c r="I17" s="33">
        <f t="shared" si="0"/>
        <v>0</v>
      </c>
      <c r="J17" s="43"/>
    </row>
    <row r="18" spans="1:14" s="26" customFormat="1" ht="20.25" customHeight="1">
      <c r="A18" s="315" t="s">
        <v>104</v>
      </c>
      <c r="B18" s="316"/>
      <c r="C18" s="15"/>
      <c r="D18" s="13"/>
      <c r="E18" s="16"/>
      <c r="F18" s="17"/>
      <c r="G18" s="17"/>
      <c r="H18" s="17"/>
      <c r="I18" s="24">
        <f>SUM(I5:I17)</f>
        <v>0</v>
      </c>
      <c r="J18" s="24"/>
      <c r="N18" s="44"/>
    </row>
    <row r="19" spans="1:14" s="26" customFormat="1" ht="20.25" customHeight="1">
      <c r="A19" s="315" t="s">
        <v>105</v>
      </c>
      <c r="B19" s="316"/>
      <c r="C19" s="18" t="s">
        <v>106</v>
      </c>
      <c r="D19" s="13"/>
      <c r="E19" s="16"/>
      <c r="F19" s="17"/>
      <c r="G19" s="17"/>
      <c r="H19" s="17"/>
      <c r="I19" s="24">
        <f>ROUND(I18*0.09,2)</f>
        <v>0</v>
      </c>
      <c r="J19" s="24"/>
      <c r="N19" s="44"/>
    </row>
    <row r="20" spans="1:14" s="26" customFormat="1" ht="20.25" customHeight="1">
      <c r="A20" s="315" t="s">
        <v>36</v>
      </c>
      <c r="B20" s="316"/>
      <c r="C20" s="15"/>
      <c r="D20" s="13"/>
      <c r="E20" s="16"/>
      <c r="F20" s="17"/>
      <c r="G20" s="17"/>
      <c r="H20" s="17"/>
      <c r="I20" s="24">
        <f>I19+I18</f>
        <v>0</v>
      </c>
      <c r="J20" s="24"/>
      <c r="N20" s="44"/>
    </row>
    <row r="21" spans="1:14" s="27" customFormat="1" ht="57" customHeight="1">
      <c r="A21" s="317" t="s">
        <v>107</v>
      </c>
      <c r="B21" s="317"/>
      <c r="C21" s="317"/>
      <c r="D21" s="317"/>
      <c r="E21" s="317"/>
      <c r="F21" s="317"/>
      <c r="G21" s="317"/>
      <c r="H21" s="317"/>
      <c r="I21" s="317"/>
      <c r="J21" s="317"/>
    </row>
  </sheetData>
  <mergeCells count="14">
    <mergeCell ref="A21:J21"/>
    <mergeCell ref="A3:A4"/>
    <mergeCell ref="B3:B4"/>
    <mergeCell ref="C3:C4"/>
    <mergeCell ref="D3:D4"/>
    <mergeCell ref="E3:E4"/>
    <mergeCell ref="F3:F4"/>
    <mergeCell ref="I3:I4"/>
    <mergeCell ref="J3:J4"/>
    <mergeCell ref="A1:J1"/>
    <mergeCell ref="G3:H3"/>
    <mergeCell ref="A18:B18"/>
    <mergeCell ref="A19:B19"/>
    <mergeCell ref="A20:B20"/>
  </mergeCells>
  <phoneticPr fontId="66" type="noConversion"/>
  <pageMargins left="0.47152777777777799" right="0.27500000000000002" top="0.47152777777777799" bottom="0.31388888888888899" header="0.27500000000000002" footer="0.15625"/>
  <pageSetup paperSize="9" scale="51" orientation="portrait" r:id="rId1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4"/>
  <sheetViews>
    <sheetView view="pageBreakPreview" zoomScaleNormal="100" zoomScaleSheetLayoutView="100" workbookViewId="0">
      <pane ySplit="4" topLeftCell="A5" activePane="bottomLeft" state="frozen"/>
      <selection pane="bottomLeft" sqref="A1:J1"/>
    </sheetView>
  </sheetViews>
  <sheetFormatPr defaultColWidth="9" defaultRowHeight="35.25" customHeight="1"/>
  <cols>
    <col min="1" max="1" width="14" style="27" customWidth="1"/>
    <col min="2" max="2" width="25.875" style="27" customWidth="1"/>
    <col min="3" max="3" width="50.75" style="27" customWidth="1"/>
    <col min="4" max="4" width="11.75" style="27" customWidth="1"/>
    <col min="5" max="5" width="14.125" style="27" customWidth="1"/>
    <col min="6" max="8" width="15.75" style="27" customWidth="1"/>
    <col min="9" max="9" width="24.375" style="27" customWidth="1"/>
    <col min="10" max="10" width="25" style="27" customWidth="1"/>
    <col min="11" max="12" width="9" style="27"/>
    <col min="13" max="13" width="12.625" style="27"/>
    <col min="14" max="16384" width="9" style="27"/>
  </cols>
  <sheetData>
    <row r="1" spans="1:14" ht="35.25" customHeight="1">
      <c r="A1" s="351" t="s">
        <v>558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4" ht="35.25" customHeight="1">
      <c r="A2" s="28"/>
      <c r="B2" s="29"/>
      <c r="I2" s="5" t="s">
        <v>29</v>
      </c>
      <c r="J2" s="5"/>
      <c r="K2" s="5"/>
      <c r="L2" s="5"/>
      <c r="M2" s="5"/>
    </row>
    <row r="3" spans="1:14" ht="35.25" customHeight="1">
      <c r="A3" s="318" t="s">
        <v>1</v>
      </c>
      <c r="B3" s="318" t="s">
        <v>30</v>
      </c>
      <c r="C3" s="318" t="s">
        <v>31</v>
      </c>
      <c r="D3" s="318" t="s">
        <v>32</v>
      </c>
      <c r="E3" s="318" t="s">
        <v>33</v>
      </c>
      <c r="F3" s="312" t="s">
        <v>34</v>
      </c>
      <c r="G3" s="307" t="s">
        <v>35</v>
      </c>
      <c r="H3" s="307"/>
      <c r="I3" s="307" t="s">
        <v>36</v>
      </c>
      <c r="J3" s="319" t="s">
        <v>4</v>
      </c>
    </row>
    <row r="4" spans="1:14" ht="35.25" customHeight="1">
      <c r="A4" s="318"/>
      <c r="B4" s="318"/>
      <c r="C4" s="318"/>
      <c r="D4" s="318"/>
      <c r="E4" s="318"/>
      <c r="F4" s="312"/>
      <c r="G4" s="7" t="s">
        <v>37</v>
      </c>
      <c r="H4" s="7" t="s">
        <v>38</v>
      </c>
      <c r="I4" s="307"/>
      <c r="J4" s="319"/>
    </row>
    <row r="5" spans="1:14" ht="35.25" customHeight="1">
      <c r="A5" s="30">
        <v>1</v>
      </c>
      <c r="B5" s="31" t="s">
        <v>532</v>
      </c>
      <c r="C5" s="31" t="s">
        <v>533</v>
      </c>
      <c r="D5" s="30" t="s">
        <v>41</v>
      </c>
      <c r="E5" s="32">
        <v>14</v>
      </c>
      <c r="F5" s="33"/>
      <c r="G5" s="33"/>
      <c r="H5" s="33"/>
      <c r="I5" s="33">
        <f>ROUND(E5*F5,2)</f>
        <v>0</v>
      </c>
      <c r="J5" s="43"/>
    </row>
    <row r="6" spans="1:14" ht="35.25" customHeight="1">
      <c r="A6" s="30">
        <v>2</v>
      </c>
      <c r="B6" s="34" t="s">
        <v>410</v>
      </c>
      <c r="C6" s="35" t="s">
        <v>534</v>
      </c>
      <c r="D6" s="30" t="s">
        <v>41</v>
      </c>
      <c r="E6" s="32">
        <v>1</v>
      </c>
      <c r="F6" s="33"/>
      <c r="G6" s="33"/>
      <c r="H6" s="33"/>
      <c r="I6" s="33">
        <f>ROUND(E6*F6,2)</f>
        <v>0</v>
      </c>
      <c r="J6" s="43"/>
    </row>
    <row r="7" spans="1:14" ht="35.25" customHeight="1">
      <c r="A7" s="30">
        <v>3</v>
      </c>
      <c r="B7" s="31" t="s">
        <v>535</v>
      </c>
      <c r="C7" s="35" t="s">
        <v>536</v>
      </c>
      <c r="D7" s="30" t="s">
        <v>414</v>
      </c>
      <c r="E7" s="32">
        <v>12</v>
      </c>
      <c r="F7" s="33"/>
      <c r="G7" s="33"/>
      <c r="H7" s="33"/>
      <c r="I7" s="33">
        <f>ROUND(E7*F7,2)</f>
        <v>0</v>
      </c>
      <c r="J7" s="33"/>
    </row>
    <row r="8" spans="1:14" s="25" customFormat="1" ht="35.25" customHeight="1">
      <c r="A8" s="30">
        <v>4</v>
      </c>
      <c r="B8" s="36" t="s">
        <v>524</v>
      </c>
      <c r="C8" s="31" t="s">
        <v>468</v>
      </c>
      <c r="D8" s="37" t="s">
        <v>41</v>
      </c>
      <c r="E8" s="38">
        <v>12</v>
      </c>
      <c r="F8" s="33"/>
      <c r="G8" s="33"/>
      <c r="H8" s="33"/>
      <c r="I8" s="33">
        <f>ROUND(E8*F8,2)</f>
        <v>0</v>
      </c>
      <c r="J8" s="33"/>
    </row>
    <row r="9" spans="1:14" s="25" customFormat="1" ht="35.25" customHeight="1">
      <c r="A9" s="30">
        <v>5</v>
      </c>
      <c r="B9" s="39" t="s">
        <v>95</v>
      </c>
      <c r="C9" s="40" t="s">
        <v>96</v>
      </c>
      <c r="D9" s="41" t="s">
        <v>97</v>
      </c>
      <c r="E9" s="41">
        <v>800</v>
      </c>
      <c r="F9" s="33"/>
      <c r="G9" s="33"/>
      <c r="H9" s="33"/>
      <c r="I9" s="33">
        <f>ROUND(E9*F9,2)</f>
        <v>0</v>
      </c>
      <c r="J9" s="33"/>
    </row>
    <row r="10" spans="1:14" s="26" customFormat="1" ht="35.25" customHeight="1">
      <c r="A10" s="315" t="s">
        <v>104</v>
      </c>
      <c r="B10" s="316"/>
      <c r="C10" s="15"/>
      <c r="D10" s="13"/>
      <c r="E10" s="16"/>
      <c r="F10" s="17"/>
      <c r="G10" s="17"/>
      <c r="H10" s="17"/>
      <c r="I10" s="24">
        <f>SUM(I5:I9)</f>
        <v>0</v>
      </c>
      <c r="J10" s="24"/>
      <c r="N10" s="44"/>
    </row>
    <row r="11" spans="1:14" s="26" customFormat="1" ht="35.25" customHeight="1">
      <c r="A11" s="315" t="s">
        <v>105</v>
      </c>
      <c r="B11" s="316"/>
      <c r="C11" s="18" t="s">
        <v>106</v>
      </c>
      <c r="D11" s="13"/>
      <c r="E11" s="16"/>
      <c r="F11" s="17"/>
      <c r="G11" s="17"/>
      <c r="H11" s="17"/>
      <c r="I11" s="24">
        <f>ROUND(I10*0.09,2)</f>
        <v>0</v>
      </c>
      <c r="J11" s="24"/>
      <c r="N11" s="44"/>
    </row>
    <row r="12" spans="1:14" s="26" customFormat="1" ht="35.25" customHeight="1">
      <c r="A12" s="315" t="s">
        <v>36</v>
      </c>
      <c r="B12" s="316"/>
      <c r="C12" s="15"/>
      <c r="D12" s="13"/>
      <c r="E12" s="16"/>
      <c r="F12" s="17"/>
      <c r="G12" s="17"/>
      <c r="H12" s="17"/>
      <c r="I12" s="24">
        <f>I11+I10</f>
        <v>0</v>
      </c>
      <c r="J12" s="24"/>
      <c r="N12" s="44"/>
    </row>
    <row r="13" spans="1:14" ht="35.25" customHeight="1">
      <c r="A13" s="317" t="s">
        <v>107</v>
      </c>
      <c r="B13" s="317"/>
      <c r="C13" s="317"/>
      <c r="D13" s="317"/>
      <c r="E13" s="317"/>
      <c r="F13" s="317"/>
      <c r="G13" s="317"/>
      <c r="H13" s="317"/>
      <c r="I13" s="317"/>
      <c r="J13" s="317"/>
    </row>
    <row r="14" spans="1:14" ht="35.25" customHeight="1">
      <c r="A14" s="42" t="s">
        <v>169</v>
      </c>
    </row>
  </sheetData>
  <mergeCells count="14">
    <mergeCell ref="A13:J13"/>
    <mergeCell ref="A3:A4"/>
    <mergeCell ref="B3:B4"/>
    <mergeCell ref="C3:C4"/>
    <mergeCell ref="D3:D4"/>
    <mergeCell ref="E3:E4"/>
    <mergeCell ref="F3:F4"/>
    <mergeCell ref="I3:I4"/>
    <mergeCell ref="J3:J4"/>
    <mergeCell ref="A1:J1"/>
    <mergeCell ref="G3:H3"/>
    <mergeCell ref="A10:B10"/>
    <mergeCell ref="A11:B11"/>
    <mergeCell ref="A12:B12"/>
  </mergeCells>
  <phoneticPr fontId="66" type="noConversion"/>
  <pageMargins left="0.47152777777777799" right="0.27500000000000002" top="0.47152777777777799" bottom="0.31388888888888899" header="0.27500000000000002" footer="0.15625"/>
  <pageSetup paperSize="9" scale="45" orientation="portrait" r:id="rId1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5"/>
  <sheetViews>
    <sheetView tabSelected="1" view="pageBreakPreview" zoomScaleNormal="100" zoomScaleSheetLayoutView="100" workbookViewId="0">
      <pane ySplit="4" topLeftCell="A5" activePane="bottomLeft" state="frozen"/>
      <selection pane="bottomLeft" activeCell="I19" sqref="I19"/>
    </sheetView>
  </sheetViews>
  <sheetFormatPr defaultColWidth="9" defaultRowHeight="20.100000000000001" customHeight="1"/>
  <cols>
    <col min="1" max="1" width="4.875" style="2" customWidth="1"/>
    <col min="2" max="2" width="16" style="2" customWidth="1"/>
    <col min="3" max="3" width="38.625" style="2" customWidth="1"/>
    <col min="4" max="4" width="4.875" style="2" customWidth="1"/>
    <col min="5" max="5" width="9.375" style="2" customWidth="1"/>
    <col min="6" max="6" width="11" style="2" customWidth="1"/>
    <col min="7" max="16384" width="9" style="2"/>
  </cols>
  <sheetData>
    <row r="1" spans="1:10" ht="20.100000000000001" customHeight="1">
      <c r="A1" s="353" t="s">
        <v>564</v>
      </c>
      <c r="B1" s="321"/>
      <c r="C1" s="321"/>
      <c r="D1" s="321"/>
      <c r="E1" s="321"/>
      <c r="F1" s="321"/>
    </row>
    <row r="2" spans="1:10" ht="20.100000000000001" customHeight="1">
      <c r="A2" s="3"/>
      <c r="F2" s="4"/>
      <c r="H2" s="5" t="s">
        <v>29</v>
      </c>
    </row>
    <row r="3" spans="1:10" ht="20.100000000000001" customHeight="1">
      <c r="A3" s="318" t="s">
        <v>1</v>
      </c>
      <c r="B3" s="318" t="s">
        <v>30</v>
      </c>
      <c r="C3" s="318" t="s">
        <v>31</v>
      </c>
      <c r="D3" s="318" t="s">
        <v>32</v>
      </c>
      <c r="E3" s="318" t="s">
        <v>33</v>
      </c>
      <c r="F3" s="312" t="s">
        <v>34</v>
      </c>
      <c r="G3" s="307" t="s">
        <v>35</v>
      </c>
      <c r="H3" s="307"/>
      <c r="I3" s="307" t="s">
        <v>36</v>
      </c>
      <c r="J3" s="319" t="s">
        <v>4</v>
      </c>
    </row>
    <row r="4" spans="1:10" ht="13.5" customHeight="1">
      <c r="A4" s="318"/>
      <c r="B4" s="318"/>
      <c r="C4" s="318"/>
      <c r="D4" s="318"/>
      <c r="E4" s="318"/>
      <c r="F4" s="312"/>
      <c r="G4" s="7" t="s">
        <v>37</v>
      </c>
      <c r="H4" s="7" t="s">
        <v>38</v>
      </c>
      <c r="I4" s="307"/>
      <c r="J4" s="319"/>
    </row>
    <row r="5" spans="1:10" ht="20.100000000000001" customHeight="1">
      <c r="A5" s="9">
        <v>1</v>
      </c>
      <c r="B5" s="9" t="s">
        <v>537</v>
      </c>
      <c r="C5" s="10" t="s">
        <v>538</v>
      </c>
      <c r="D5" s="9" t="s">
        <v>97</v>
      </c>
      <c r="E5" s="9">
        <v>1600</v>
      </c>
      <c r="F5" s="11"/>
      <c r="G5" s="12"/>
      <c r="H5" s="12"/>
      <c r="I5" s="12">
        <f>E5*F5</f>
        <v>0</v>
      </c>
      <c r="J5" s="22"/>
    </row>
    <row r="6" spans="1:10" ht="20.100000000000001" customHeight="1">
      <c r="A6" s="9">
        <v>2</v>
      </c>
      <c r="B6" s="9" t="s">
        <v>539</v>
      </c>
      <c r="C6" s="10" t="s">
        <v>540</v>
      </c>
      <c r="D6" s="9" t="s">
        <v>97</v>
      </c>
      <c r="E6" s="9">
        <v>100</v>
      </c>
      <c r="F6" s="11"/>
      <c r="G6" s="12"/>
      <c r="H6" s="12"/>
      <c r="I6" s="12">
        <f t="shared" ref="I6:I9" si="0">E6*F6</f>
        <v>0</v>
      </c>
      <c r="J6" s="22"/>
    </row>
    <row r="7" spans="1:10" ht="20.100000000000001" customHeight="1">
      <c r="A7" s="9">
        <v>3</v>
      </c>
      <c r="B7" s="9" t="s">
        <v>541</v>
      </c>
      <c r="C7" s="10" t="s">
        <v>542</v>
      </c>
      <c r="D7" s="9" t="s">
        <v>97</v>
      </c>
      <c r="E7" s="9">
        <v>1600</v>
      </c>
      <c r="F7" s="11"/>
      <c r="G7" s="12"/>
      <c r="H7" s="12"/>
      <c r="I7" s="12">
        <f t="shared" si="0"/>
        <v>0</v>
      </c>
      <c r="J7" s="22"/>
    </row>
    <row r="8" spans="1:10" s="1" customFormat="1" ht="20.100000000000001" customHeight="1">
      <c r="A8" s="9">
        <v>4</v>
      </c>
      <c r="B8" s="9" t="s">
        <v>543</v>
      </c>
      <c r="C8" s="10" t="s">
        <v>544</v>
      </c>
      <c r="D8" s="9" t="s">
        <v>97</v>
      </c>
      <c r="E8" s="9">
        <v>500</v>
      </c>
      <c r="F8" s="11"/>
      <c r="G8" s="12"/>
      <c r="H8" s="12"/>
      <c r="I8" s="12">
        <f t="shared" si="0"/>
        <v>0</v>
      </c>
      <c r="J8" s="23"/>
    </row>
    <row r="9" spans="1:10" s="1" customFormat="1" ht="20.100000000000001" customHeight="1">
      <c r="A9" s="9">
        <v>5</v>
      </c>
      <c r="B9" s="9" t="s">
        <v>545</v>
      </c>
      <c r="C9" s="10" t="s">
        <v>546</v>
      </c>
      <c r="D9" s="9" t="s">
        <v>52</v>
      </c>
      <c r="E9" s="9">
        <v>55</v>
      </c>
      <c r="F9" s="11"/>
      <c r="G9" s="12"/>
      <c r="H9" s="12"/>
      <c r="I9" s="12">
        <f t="shared" si="0"/>
        <v>0</v>
      </c>
      <c r="J9" s="23"/>
    </row>
    <row r="10" spans="1:10" s="1" customFormat="1" ht="20.100000000000001" customHeight="1">
      <c r="A10" s="315" t="s">
        <v>104</v>
      </c>
      <c r="B10" s="316"/>
      <c r="C10" s="15"/>
      <c r="D10" s="13"/>
      <c r="E10" s="16"/>
      <c r="F10" s="17"/>
      <c r="G10" s="17"/>
      <c r="H10" s="17"/>
      <c r="I10" s="24">
        <f>SUM(I5:I9)</f>
        <v>0</v>
      </c>
      <c r="J10" s="24"/>
    </row>
    <row r="11" spans="1:10" s="1" customFormat="1" ht="20.100000000000001" customHeight="1">
      <c r="A11" s="315" t="s">
        <v>105</v>
      </c>
      <c r="B11" s="316"/>
      <c r="C11" s="18" t="s">
        <v>106</v>
      </c>
      <c r="D11" s="13"/>
      <c r="E11" s="16"/>
      <c r="F11" s="17"/>
      <c r="G11" s="17"/>
      <c r="H11" s="17"/>
      <c r="I11" s="24">
        <f>ROUND(I10*0.09,2)</f>
        <v>0</v>
      </c>
      <c r="J11" s="24"/>
    </row>
    <row r="12" spans="1:10" s="1" customFormat="1" ht="20.100000000000001" customHeight="1">
      <c r="A12" s="315" t="s">
        <v>36</v>
      </c>
      <c r="B12" s="316"/>
      <c r="C12" s="15"/>
      <c r="D12" s="13"/>
      <c r="E12" s="16"/>
      <c r="F12" s="17"/>
      <c r="G12" s="17"/>
      <c r="H12" s="17"/>
      <c r="I12" s="24">
        <f>I11+I10</f>
        <v>0</v>
      </c>
      <c r="J12" s="24"/>
    </row>
    <row r="13" spans="1:10" ht="59.25" customHeight="1">
      <c r="A13" s="317" t="s">
        <v>107</v>
      </c>
      <c r="B13" s="317"/>
      <c r="C13" s="317"/>
      <c r="D13" s="317"/>
      <c r="E13" s="317"/>
      <c r="F13" s="317"/>
      <c r="G13" s="317"/>
      <c r="H13" s="317"/>
      <c r="I13" s="317"/>
      <c r="J13" s="317"/>
    </row>
    <row r="14" spans="1:10" ht="20.100000000000001" customHeight="1">
      <c r="A14" s="20" t="s">
        <v>169</v>
      </c>
    </row>
    <row r="15" spans="1:10" ht="20.100000000000001" customHeight="1">
      <c r="A15" s="20" t="s">
        <v>169</v>
      </c>
    </row>
  </sheetData>
  <mergeCells count="14">
    <mergeCell ref="A13:J13"/>
    <mergeCell ref="A3:A4"/>
    <mergeCell ref="B3:B4"/>
    <mergeCell ref="C3:C4"/>
    <mergeCell ref="D3:D4"/>
    <mergeCell ref="E3:E4"/>
    <mergeCell ref="F3:F4"/>
    <mergeCell ref="I3:I4"/>
    <mergeCell ref="J3:J4"/>
    <mergeCell ref="A1:F1"/>
    <mergeCell ref="G3:H3"/>
    <mergeCell ref="A10:B10"/>
    <mergeCell ref="A11:B11"/>
    <mergeCell ref="A12:B12"/>
  </mergeCells>
  <phoneticPr fontId="66" type="noConversion"/>
  <pageMargins left="0.47152777777777799" right="0.27500000000000002" top="0.47152777777777799" bottom="0.31388888888888899" header="0.27500000000000002" footer="0.15625"/>
  <pageSetup paperSize="9" scale="77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8"/>
  <sheetViews>
    <sheetView view="pageBreakPreview" zoomScaleNormal="100" zoomScaleSheetLayoutView="100" workbookViewId="0">
      <pane ySplit="4" topLeftCell="A32" activePane="bottomLeft" state="frozen"/>
      <selection pane="bottomLeft" activeCell="C40" sqref="C40"/>
    </sheetView>
  </sheetViews>
  <sheetFormatPr defaultColWidth="9" defaultRowHeight="26.25" customHeight="1"/>
  <cols>
    <col min="1" max="1" width="5.75" style="258" customWidth="1"/>
    <col min="2" max="2" width="13.25" style="258" customWidth="1"/>
    <col min="3" max="3" width="62.25" style="258" customWidth="1"/>
    <col min="4" max="4" width="7.875" style="258" customWidth="1"/>
    <col min="5" max="5" width="12.5" style="258" customWidth="1"/>
    <col min="6" max="6" width="12.125" style="259" customWidth="1"/>
    <col min="7" max="7" width="11.5" style="258" customWidth="1"/>
    <col min="8" max="9" width="14" style="258" customWidth="1"/>
    <col min="10" max="10" width="18.75" style="258" customWidth="1"/>
    <col min="11" max="11" width="16.625" style="258" customWidth="1"/>
    <col min="12" max="12" width="9" style="258"/>
    <col min="13" max="13" width="12.625" style="258"/>
    <col min="14" max="16384" width="9" style="258"/>
  </cols>
  <sheetData>
    <row r="1" spans="1:13" ht="26.25" customHeight="1">
      <c r="A1" s="350" t="s">
        <v>548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3" s="255" customFormat="1" ht="26.25" customHeight="1">
      <c r="A2" s="260"/>
      <c r="B2" s="261"/>
      <c r="F2" s="261"/>
      <c r="G2" s="262" t="s">
        <v>29</v>
      </c>
      <c r="H2" s="262"/>
      <c r="I2" s="262"/>
      <c r="J2" s="262"/>
      <c r="K2" s="262"/>
      <c r="L2" s="262"/>
      <c r="M2" s="262"/>
    </row>
    <row r="3" spans="1:13" ht="26.25" customHeight="1">
      <c r="A3" s="311" t="s">
        <v>1</v>
      </c>
      <c r="B3" s="311" t="s">
        <v>30</v>
      </c>
      <c r="C3" s="311" t="s">
        <v>31</v>
      </c>
      <c r="D3" s="311" t="s">
        <v>32</v>
      </c>
      <c r="E3" s="311" t="s">
        <v>33</v>
      </c>
      <c r="F3" s="312" t="s">
        <v>34</v>
      </c>
      <c r="G3" s="307" t="s">
        <v>35</v>
      </c>
      <c r="H3" s="307"/>
      <c r="I3" s="307" t="s">
        <v>36</v>
      </c>
      <c r="J3" s="313" t="s">
        <v>4</v>
      </c>
    </row>
    <row r="4" spans="1:13" ht="26.25" customHeight="1">
      <c r="A4" s="311"/>
      <c r="B4" s="311"/>
      <c r="C4" s="311"/>
      <c r="D4" s="311"/>
      <c r="E4" s="311"/>
      <c r="F4" s="312"/>
      <c r="G4" s="7" t="s">
        <v>37</v>
      </c>
      <c r="H4" s="7" t="s">
        <v>38</v>
      </c>
      <c r="I4" s="307"/>
      <c r="J4" s="313"/>
    </row>
    <row r="5" spans="1:13" ht="26.25" customHeight="1">
      <c r="A5" s="55">
        <v>1</v>
      </c>
      <c r="B5" s="39" t="s">
        <v>39</v>
      </c>
      <c r="C5" s="87" t="s">
        <v>40</v>
      </c>
      <c r="D5" s="41" t="s">
        <v>41</v>
      </c>
      <c r="E5" s="86">
        <v>4</v>
      </c>
      <c r="G5" s="55"/>
      <c r="H5" s="55"/>
      <c r="I5" s="55">
        <f>E5*F5</f>
        <v>0</v>
      </c>
      <c r="J5" s="55"/>
    </row>
    <row r="6" spans="1:13" ht="26.25" customHeight="1">
      <c r="A6" s="55">
        <v>2</v>
      </c>
      <c r="B6" s="39" t="s">
        <v>42</v>
      </c>
      <c r="C6" s="87" t="s">
        <v>43</v>
      </c>
      <c r="D6" s="41" t="s">
        <v>41</v>
      </c>
      <c r="E6" s="86">
        <v>5</v>
      </c>
      <c r="F6" s="32"/>
      <c r="G6" s="55"/>
      <c r="H6" s="55"/>
      <c r="I6" s="55">
        <f t="shared" ref="I6:I34" si="0">E6*F6</f>
        <v>0</v>
      </c>
      <c r="J6" s="55"/>
    </row>
    <row r="7" spans="1:13" ht="26.25" customHeight="1">
      <c r="A7" s="55">
        <v>3</v>
      </c>
      <c r="B7" s="39" t="s">
        <v>44</v>
      </c>
      <c r="C7" s="87" t="s">
        <v>45</v>
      </c>
      <c r="D7" s="41" t="s">
        <v>41</v>
      </c>
      <c r="E7" s="86">
        <v>36</v>
      </c>
      <c r="F7" s="32"/>
      <c r="G7" s="55"/>
      <c r="H7" s="55"/>
      <c r="I7" s="55">
        <f t="shared" si="0"/>
        <v>0</v>
      </c>
      <c r="J7" s="55"/>
    </row>
    <row r="8" spans="1:13" ht="26.25" customHeight="1">
      <c r="A8" s="55">
        <v>4</v>
      </c>
      <c r="B8" s="39" t="s">
        <v>46</v>
      </c>
      <c r="C8" s="87" t="s">
        <v>47</v>
      </c>
      <c r="D8" s="41" t="s">
        <v>41</v>
      </c>
      <c r="E8" s="86">
        <v>9</v>
      </c>
      <c r="F8" s="32"/>
      <c r="G8" s="55"/>
      <c r="H8" s="55"/>
      <c r="I8" s="55">
        <f t="shared" si="0"/>
        <v>0</v>
      </c>
      <c r="J8" s="55"/>
    </row>
    <row r="9" spans="1:13" ht="26.25" customHeight="1">
      <c r="A9" s="55">
        <v>5</v>
      </c>
      <c r="B9" s="39" t="s">
        <v>39</v>
      </c>
      <c r="C9" s="87" t="s">
        <v>40</v>
      </c>
      <c r="D9" s="41" t="s">
        <v>41</v>
      </c>
      <c r="E9" s="86">
        <v>1</v>
      </c>
      <c r="F9" s="32"/>
      <c r="G9" s="55"/>
      <c r="H9" s="55"/>
      <c r="I9" s="55">
        <f t="shared" si="0"/>
        <v>0</v>
      </c>
      <c r="J9" s="55"/>
    </row>
    <row r="10" spans="1:13" ht="26.25" customHeight="1">
      <c r="A10" s="55">
        <v>6</v>
      </c>
      <c r="B10" s="39" t="s">
        <v>48</v>
      </c>
      <c r="C10" s="87" t="s">
        <v>49</v>
      </c>
      <c r="D10" s="41" t="s">
        <v>41</v>
      </c>
      <c r="E10" s="86">
        <v>40</v>
      </c>
      <c r="F10" s="32"/>
      <c r="G10" s="55"/>
      <c r="H10" s="55"/>
      <c r="I10" s="55">
        <f t="shared" si="0"/>
        <v>0</v>
      </c>
      <c r="J10" s="55"/>
    </row>
    <row r="11" spans="1:13" ht="26.25" customHeight="1">
      <c r="A11" s="55">
        <v>7</v>
      </c>
      <c r="B11" s="39" t="s">
        <v>50</v>
      </c>
      <c r="C11" s="87" t="s">
        <v>51</v>
      </c>
      <c r="D11" s="48" t="s">
        <v>52</v>
      </c>
      <c r="E11" s="48">
        <v>5</v>
      </c>
      <c r="F11" s="32"/>
      <c r="G11" s="55"/>
      <c r="H11" s="55"/>
      <c r="I11" s="55">
        <f t="shared" si="0"/>
        <v>0</v>
      </c>
      <c r="J11" s="272"/>
    </row>
    <row r="12" spans="1:13" ht="26.25" customHeight="1">
      <c r="A12" s="55">
        <v>8</v>
      </c>
      <c r="B12" s="39" t="s">
        <v>53</v>
      </c>
      <c r="C12" s="87" t="s">
        <v>54</v>
      </c>
      <c r="D12" s="48" t="s">
        <v>52</v>
      </c>
      <c r="E12" s="48">
        <v>5</v>
      </c>
      <c r="F12" s="32"/>
      <c r="G12" s="55"/>
      <c r="H12" s="55"/>
      <c r="I12" s="55">
        <f t="shared" si="0"/>
        <v>0</v>
      </c>
      <c r="J12" s="272"/>
    </row>
    <row r="13" spans="1:13" ht="26.25" customHeight="1">
      <c r="A13" s="55">
        <v>9</v>
      </c>
      <c r="B13" s="39" t="s">
        <v>55</v>
      </c>
      <c r="C13" s="87" t="s">
        <v>56</v>
      </c>
      <c r="D13" s="48" t="s">
        <v>52</v>
      </c>
      <c r="E13" s="48">
        <v>49</v>
      </c>
      <c r="F13" s="32"/>
      <c r="G13" s="55"/>
      <c r="H13" s="55"/>
      <c r="I13" s="55">
        <f t="shared" si="0"/>
        <v>0</v>
      </c>
      <c r="J13" s="272"/>
    </row>
    <row r="14" spans="1:13" ht="26.25" customHeight="1">
      <c r="A14" s="55">
        <v>10</v>
      </c>
      <c r="B14" s="39" t="s">
        <v>57</v>
      </c>
      <c r="C14" s="87" t="s">
        <v>58</v>
      </c>
      <c r="D14" s="48" t="s">
        <v>59</v>
      </c>
      <c r="E14" s="48">
        <v>35</v>
      </c>
      <c r="F14" s="32"/>
      <c r="G14" s="55"/>
      <c r="H14" s="55"/>
      <c r="I14" s="55">
        <f t="shared" si="0"/>
        <v>0</v>
      </c>
      <c r="J14" s="272"/>
    </row>
    <row r="15" spans="1:13" ht="26.25" customHeight="1">
      <c r="A15" s="55">
        <v>11</v>
      </c>
      <c r="B15" s="39" t="s">
        <v>60</v>
      </c>
      <c r="C15" s="87" t="s">
        <v>61</v>
      </c>
      <c r="D15" s="41" t="s">
        <v>41</v>
      </c>
      <c r="E15" s="41">
        <v>2</v>
      </c>
      <c r="F15" s="32"/>
      <c r="G15" s="55"/>
      <c r="H15" s="55"/>
      <c r="I15" s="55">
        <f t="shared" si="0"/>
        <v>0</v>
      </c>
      <c r="J15" s="272"/>
    </row>
    <row r="16" spans="1:13" ht="26.25" customHeight="1">
      <c r="A16" s="55">
        <v>12</v>
      </c>
      <c r="B16" s="39" t="s">
        <v>62</v>
      </c>
      <c r="C16" s="87" t="s">
        <v>63</v>
      </c>
      <c r="D16" s="41" t="s">
        <v>64</v>
      </c>
      <c r="E16" s="41">
        <v>32</v>
      </c>
      <c r="F16" s="32"/>
      <c r="G16" s="55"/>
      <c r="H16" s="55"/>
      <c r="I16" s="55">
        <f t="shared" si="0"/>
        <v>0</v>
      </c>
      <c r="J16" s="272"/>
    </row>
    <row r="17" spans="1:10" ht="26.25" customHeight="1">
      <c r="A17" s="55">
        <v>13</v>
      </c>
      <c r="B17" s="39" t="s">
        <v>65</v>
      </c>
      <c r="C17" s="87" t="s">
        <v>66</v>
      </c>
      <c r="D17" s="41" t="s">
        <v>41</v>
      </c>
      <c r="E17" s="41">
        <v>1</v>
      </c>
      <c r="F17" s="32"/>
      <c r="G17" s="55"/>
      <c r="H17" s="55"/>
      <c r="I17" s="55">
        <f t="shared" si="0"/>
        <v>0</v>
      </c>
      <c r="J17" s="272"/>
    </row>
    <row r="18" spans="1:10" ht="26.25" customHeight="1">
      <c r="A18" s="55">
        <v>14</v>
      </c>
      <c r="B18" s="39" t="s">
        <v>67</v>
      </c>
      <c r="C18" s="263" t="s">
        <v>68</v>
      </c>
      <c r="D18" s="264" t="s">
        <v>69</v>
      </c>
      <c r="E18" s="264">
        <v>1</v>
      </c>
      <c r="F18" s="32"/>
      <c r="G18" s="55"/>
      <c r="H18" s="55"/>
      <c r="I18" s="55">
        <f t="shared" si="0"/>
        <v>0</v>
      </c>
      <c r="J18" s="272"/>
    </row>
    <row r="19" spans="1:10" ht="26.25" customHeight="1">
      <c r="A19" s="55">
        <v>15</v>
      </c>
      <c r="B19" s="39" t="s">
        <v>70</v>
      </c>
      <c r="C19" s="87" t="s">
        <v>71</v>
      </c>
      <c r="D19" s="41" t="s">
        <v>41</v>
      </c>
      <c r="E19" s="41">
        <v>1</v>
      </c>
      <c r="F19" s="32"/>
      <c r="G19" s="55"/>
      <c r="H19" s="55"/>
      <c r="I19" s="55">
        <f t="shared" si="0"/>
        <v>0</v>
      </c>
      <c r="J19" s="272"/>
    </row>
    <row r="20" spans="1:10" ht="26.25" customHeight="1">
      <c r="A20" s="55">
        <v>16</v>
      </c>
      <c r="B20" s="39" t="s">
        <v>72</v>
      </c>
      <c r="C20" s="87" t="s">
        <v>73</v>
      </c>
      <c r="D20" s="41" t="s">
        <v>41</v>
      </c>
      <c r="E20" s="41">
        <v>1</v>
      </c>
      <c r="F20" s="32"/>
      <c r="G20" s="55"/>
      <c r="H20" s="55"/>
      <c r="I20" s="55">
        <f t="shared" si="0"/>
        <v>0</v>
      </c>
      <c r="J20" s="272"/>
    </row>
    <row r="21" spans="1:10" ht="26.25" customHeight="1">
      <c r="A21" s="55">
        <v>17</v>
      </c>
      <c r="B21" s="39" t="s">
        <v>74</v>
      </c>
      <c r="C21" s="87" t="s">
        <v>75</v>
      </c>
      <c r="D21" s="41" t="s">
        <v>41</v>
      </c>
      <c r="E21" s="41">
        <v>1</v>
      </c>
      <c r="F21" s="32"/>
      <c r="G21" s="55"/>
      <c r="H21" s="55"/>
      <c r="I21" s="55">
        <f t="shared" si="0"/>
        <v>0</v>
      </c>
      <c r="J21" s="272"/>
    </row>
    <row r="22" spans="1:10" ht="26.25" customHeight="1">
      <c r="A22" s="55">
        <v>18</v>
      </c>
      <c r="B22" s="39" t="s">
        <v>76</v>
      </c>
      <c r="C22" s="87" t="s">
        <v>77</v>
      </c>
      <c r="D22" s="41" t="s">
        <v>41</v>
      </c>
      <c r="E22" s="41">
        <v>9</v>
      </c>
      <c r="F22" s="32"/>
      <c r="G22" s="55"/>
      <c r="H22" s="55"/>
      <c r="I22" s="55">
        <f t="shared" si="0"/>
        <v>0</v>
      </c>
      <c r="J22" s="272"/>
    </row>
    <row r="23" spans="1:10" ht="26.25" customHeight="1">
      <c r="A23" s="55">
        <v>19</v>
      </c>
      <c r="B23" s="39" t="s">
        <v>78</v>
      </c>
      <c r="C23" s="87" t="s">
        <v>79</v>
      </c>
      <c r="D23" s="41" t="s">
        <v>41</v>
      </c>
      <c r="E23" s="41">
        <v>9</v>
      </c>
      <c r="F23" s="32"/>
      <c r="G23" s="55"/>
      <c r="H23" s="55"/>
      <c r="I23" s="55">
        <f t="shared" si="0"/>
        <v>0</v>
      </c>
      <c r="J23" s="272"/>
    </row>
    <row r="24" spans="1:10" ht="26.25" customHeight="1">
      <c r="A24" s="55">
        <v>20</v>
      </c>
      <c r="B24" s="39" t="s">
        <v>80</v>
      </c>
      <c r="C24" s="87" t="s">
        <v>81</v>
      </c>
      <c r="D24" s="41" t="s">
        <v>69</v>
      </c>
      <c r="E24" s="41">
        <v>1</v>
      </c>
      <c r="F24" s="32"/>
      <c r="G24" s="55"/>
      <c r="H24" s="55"/>
      <c r="I24" s="55">
        <f t="shared" si="0"/>
        <v>0</v>
      </c>
      <c r="J24" s="32"/>
    </row>
    <row r="25" spans="1:10" ht="26.25" customHeight="1">
      <c r="A25" s="55">
        <v>21</v>
      </c>
      <c r="B25" s="39" t="s">
        <v>82</v>
      </c>
      <c r="C25" s="87" t="s">
        <v>83</v>
      </c>
      <c r="D25" s="41" t="s">
        <v>69</v>
      </c>
      <c r="E25" s="41">
        <v>9</v>
      </c>
      <c r="F25" s="32"/>
      <c r="G25" s="55"/>
      <c r="H25" s="55"/>
      <c r="I25" s="55">
        <f t="shared" si="0"/>
        <v>0</v>
      </c>
      <c r="J25" s="32"/>
    </row>
    <row r="26" spans="1:10" ht="26.25" customHeight="1">
      <c r="A26" s="55">
        <v>22</v>
      </c>
      <c r="B26" s="39" t="s">
        <v>84</v>
      </c>
      <c r="C26" s="87" t="s">
        <v>85</v>
      </c>
      <c r="D26" s="41" t="s">
        <v>69</v>
      </c>
      <c r="E26" s="41">
        <v>1</v>
      </c>
      <c r="F26" s="32"/>
      <c r="G26" s="55"/>
      <c r="H26" s="55"/>
      <c r="I26" s="55">
        <f t="shared" si="0"/>
        <v>0</v>
      </c>
      <c r="J26" s="55"/>
    </row>
    <row r="27" spans="1:10" s="256" customFormat="1" ht="26.25" customHeight="1">
      <c r="A27" s="55">
        <v>23</v>
      </c>
      <c r="B27" s="39" t="s">
        <v>86</v>
      </c>
      <c r="C27" s="87" t="s">
        <v>87</v>
      </c>
      <c r="D27" s="41" t="s">
        <v>88</v>
      </c>
      <c r="E27" s="41">
        <v>9</v>
      </c>
      <c r="F27" s="32"/>
      <c r="G27" s="55"/>
      <c r="H27" s="55"/>
      <c r="I27" s="55">
        <f t="shared" si="0"/>
        <v>0</v>
      </c>
      <c r="J27" s="55"/>
    </row>
    <row r="28" spans="1:10" s="256" customFormat="1" ht="26.25" customHeight="1">
      <c r="A28" s="55">
        <v>24</v>
      </c>
      <c r="B28" s="39" t="s">
        <v>89</v>
      </c>
      <c r="C28" s="87" t="s">
        <v>90</v>
      </c>
      <c r="D28" s="41" t="s">
        <v>41</v>
      </c>
      <c r="E28" s="41">
        <v>9</v>
      </c>
      <c r="F28" s="32"/>
      <c r="G28" s="55"/>
      <c r="H28" s="55"/>
      <c r="I28" s="55">
        <f t="shared" si="0"/>
        <v>0</v>
      </c>
      <c r="J28" s="55"/>
    </row>
    <row r="29" spans="1:10" s="256" customFormat="1" ht="26.25" customHeight="1">
      <c r="A29" s="55">
        <v>25</v>
      </c>
      <c r="B29" s="39" t="s">
        <v>91</v>
      </c>
      <c r="C29" s="87" t="s">
        <v>92</v>
      </c>
      <c r="D29" s="41" t="s">
        <v>88</v>
      </c>
      <c r="E29" s="41">
        <v>9</v>
      </c>
      <c r="F29" s="32"/>
      <c r="G29" s="55"/>
      <c r="H29" s="55"/>
      <c r="I29" s="55">
        <f t="shared" si="0"/>
        <v>0</v>
      </c>
      <c r="J29" s="55"/>
    </row>
    <row r="30" spans="1:10" s="256" customFormat="1" ht="26.25" customHeight="1">
      <c r="A30" s="55">
        <v>26</v>
      </c>
      <c r="B30" s="39" t="s">
        <v>93</v>
      </c>
      <c r="C30" s="87" t="s">
        <v>94</v>
      </c>
      <c r="D30" s="41" t="s">
        <v>88</v>
      </c>
      <c r="E30" s="41">
        <v>9</v>
      </c>
      <c r="F30" s="32"/>
      <c r="G30" s="55"/>
      <c r="H30" s="55"/>
      <c r="I30" s="55">
        <f t="shared" si="0"/>
        <v>0</v>
      </c>
      <c r="J30" s="32"/>
    </row>
    <row r="31" spans="1:10" s="256" customFormat="1" ht="26.25" customHeight="1">
      <c r="A31" s="55">
        <v>27</v>
      </c>
      <c r="B31" s="39" t="s">
        <v>95</v>
      </c>
      <c r="C31" s="265" t="s">
        <v>96</v>
      </c>
      <c r="D31" s="41" t="s">
        <v>97</v>
      </c>
      <c r="E31" s="41">
        <v>6500</v>
      </c>
      <c r="F31" s="32"/>
      <c r="G31" s="55"/>
      <c r="H31" s="55"/>
      <c r="I31" s="55">
        <f t="shared" si="0"/>
        <v>0</v>
      </c>
      <c r="J31" s="32"/>
    </row>
    <row r="32" spans="1:10" s="256" customFormat="1" ht="26.25" customHeight="1">
      <c r="A32" s="55">
        <v>28</v>
      </c>
      <c r="B32" s="39" t="s">
        <v>98</v>
      </c>
      <c r="C32" s="265" t="s">
        <v>99</v>
      </c>
      <c r="D32" s="41" t="s">
        <v>97</v>
      </c>
      <c r="E32" s="41">
        <v>1200</v>
      </c>
      <c r="F32" s="32"/>
      <c r="G32" s="55"/>
      <c r="H32" s="55"/>
      <c r="I32" s="55">
        <f t="shared" si="0"/>
        <v>0</v>
      </c>
      <c r="J32" s="32"/>
    </row>
    <row r="33" spans="1:14" s="256" customFormat="1" ht="26.25" customHeight="1">
      <c r="A33" s="55">
        <v>29</v>
      </c>
      <c r="B33" s="39" t="s">
        <v>100</v>
      </c>
      <c r="C33" s="265" t="s">
        <v>101</v>
      </c>
      <c r="D33" s="41" t="s">
        <v>97</v>
      </c>
      <c r="E33" s="41">
        <v>2500</v>
      </c>
      <c r="F33" s="32"/>
      <c r="G33" s="55"/>
      <c r="H33" s="55"/>
      <c r="I33" s="55">
        <f t="shared" si="0"/>
        <v>0</v>
      </c>
      <c r="J33" s="32"/>
    </row>
    <row r="34" spans="1:14" s="256" customFormat="1" ht="26.25" customHeight="1">
      <c r="A34" s="55">
        <v>30</v>
      </c>
      <c r="B34" s="39" t="s">
        <v>102</v>
      </c>
      <c r="C34" s="265"/>
      <c r="D34" s="41" t="s">
        <v>103</v>
      </c>
      <c r="E34" s="41">
        <v>1</v>
      </c>
      <c r="F34" s="32"/>
      <c r="G34" s="55"/>
      <c r="H34" s="55"/>
      <c r="I34" s="55">
        <f t="shared" si="0"/>
        <v>0</v>
      </c>
      <c r="J34" s="32"/>
    </row>
    <row r="35" spans="1:14" s="257" customFormat="1" ht="26.25" customHeight="1">
      <c r="A35" s="308" t="s">
        <v>104</v>
      </c>
      <c r="B35" s="309"/>
      <c r="C35" s="267"/>
      <c r="D35" s="266"/>
      <c r="E35" s="268"/>
      <c r="F35" s="269"/>
      <c r="G35" s="270"/>
      <c r="H35" s="270"/>
      <c r="I35" s="273">
        <f>SUM(I5:I34)</f>
        <v>0</v>
      </c>
      <c r="J35" s="273"/>
      <c r="N35" s="274"/>
    </row>
    <row r="36" spans="1:14" s="257" customFormat="1" ht="26.25" customHeight="1">
      <c r="A36" s="308" t="s">
        <v>105</v>
      </c>
      <c r="B36" s="309"/>
      <c r="C36" s="271" t="s">
        <v>106</v>
      </c>
      <c r="D36" s="266"/>
      <c r="E36" s="268"/>
      <c r="F36" s="269"/>
      <c r="G36" s="270"/>
      <c r="H36" s="270"/>
      <c r="I36" s="273">
        <f>ROUND(I35*0.09,2)</f>
        <v>0</v>
      </c>
      <c r="J36" s="273"/>
      <c r="N36" s="274"/>
    </row>
    <row r="37" spans="1:14" s="257" customFormat="1" ht="26.25" customHeight="1">
      <c r="A37" s="308" t="s">
        <v>36</v>
      </c>
      <c r="B37" s="309"/>
      <c r="C37" s="267"/>
      <c r="D37" s="266"/>
      <c r="E37" s="268"/>
      <c r="F37" s="269"/>
      <c r="G37" s="270"/>
      <c r="H37" s="270"/>
      <c r="I37" s="273">
        <f>I36+I35</f>
        <v>0</v>
      </c>
      <c r="J37" s="273"/>
      <c r="N37" s="274"/>
    </row>
    <row r="38" spans="1:14" ht="69" customHeight="1">
      <c r="A38" s="310" t="s">
        <v>107</v>
      </c>
      <c r="B38" s="310"/>
      <c r="C38" s="310"/>
      <c r="D38" s="310"/>
      <c r="E38" s="310"/>
      <c r="F38" s="310"/>
      <c r="G38" s="310"/>
      <c r="H38" s="310"/>
      <c r="I38" s="310"/>
      <c r="J38" s="310"/>
    </row>
  </sheetData>
  <mergeCells count="14">
    <mergeCell ref="A38:J38"/>
    <mergeCell ref="A3:A4"/>
    <mergeCell ref="B3:B4"/>
    <mergeCell ref="C3:C4"/>
    <mergeCell ref="D3:D4"/>
    <mergeCell ref="E3:E4"/>
    <mergeCell ref="F3:F4"/>
    <mergeCell ref="I3:I4"/>
    <mergeCell ref="J3:J4"/>
    <mergeCell ref="A1:J1"/>
    <mergeCell ref="G3:H3"/>
    <mergeCell ref="A35:B35"/>
    <mergeCell ref="A36:B36"/>
    <mergeCell ref="A37:B37"/>
  </mergeCells>
  <phoneticPr fontId="66" type="noConversion"/>
  <pageMargins left="0.43263888888888902" right="0.27500000000000002" top="0.47152777777777799" bottom="0.31388888888888899" header="0.27500000000000002" footer="0.15625"/>
  <pageSetup paperSize="9" scale="57" orientation="portrait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"/>
  <sheetViews>
    <sheetView view="pageBreakPreview" zoomScaleNormal="100" zoomScaleSheetLayoutView="100" workbookViewId="0">
      <pane ySplit="4" topLeftCell="A5" activePane="bottomLeft" state="frozen"/>
      <selection pane="bottomLeft" activeCell="C6" sqref="C6"/>
    </sheetView>
  </sheetViews>
  <sheetFormatPr defaultColWidth="9" defaultRowHeight="24" customHeight="1"/>
  <cols>
    <col min="1" max="1" width="9.5" style="27" customWidth="1"/>
    <col min="2" max="2" width="19.375" style="29" customWidth="1"/>
    <col min="3" max="3" width="47.25" style="27" customWidth="1"/>
    <col min="4" max="4" width="9" style="27" customWidth="1"/>
    <col min="5" max="5" width="13.625" style="27" customWidth="1"/>
    <col min="6" max="6" width="15.375" style="27" customWidth="1"/>
    <col min="7" max="7" width="16.5" style="27" customWidth="1"/>
    <col min="8" max="8" width="20.75" style="27" customWidth="1"/>
    <col min="9" max="9" width="11.5" style="27"/>
    <col min="10" max="10" width="9" style="27"/>
    <col min="11" max="11" width="12.625" style="27"/>
    <col min="12" max="16384" width="9" style="27"/>
  </cols>
  <sheetData>
    <row r="1" spans="1:11" ht="24" customHeight="1">
      <c r="A1" s="351" t="s">
        <v>549</v>
      </c>
      <c r="B1" s="314"/>
      <c r="C1" s="314"/>
      <c r="D1" s="314"/>
      <c r="E1" s="314"/>
      <c r="F1" s="314"/>
      <c r="G1" s="314"/>
      <c r="H1" s="314"/>
    </row>
    <row r="2" spans="1:11" s="45" customFormat="1" ht="24" customHeight="1">
      <c r="A2" s="63"/>
      <c r="B2" s="64"/>
      <c r="G2" s="72" t="s">
        <v>29</v>
      </c>
      <c r="H2" s="72"/>
      <c r="I2" s="72"/>
      <c r="J2" s="72"/>
      <c r="K2" s="72"/>
    </row>
    <row r="3" spans="1:11" ht="24" customHeight="1">
      <c r="A3" s="318" t="s">
        <v>1</v>
      </c>
      <c r="B3" s="318" t="s">
        <v>30</v>
      </c>
      <c r="C3" s="318" t="s">
        <v>31</v>
      </c>
      <c r="D3" s="318" t="s">
        <v>32</v>
      </c>
      <c r="E3" s="318" t="s">
        <v>33</v>
      </c>
      <c r="F3" s="312" t="s">
        <v>34</v>
      </c>
      <c r="G3" s="307" t="s">
        <v>35</v>
      </c>
      <c r="H3" s="307"/>
      <c r="I3" s="307" t="s">
        <v>36</v>
      </c>
      <c r="J3" s="319" t="s">
        <v>4</v>
      </c>
    </row>
    <row r="4" spans="1:11" ht="24" customHeight="1">
      <c r="A4" s="318"/>
      <c r="B4" s="318"/>
      <c r="C4" s="318"/>
      <c r="D4" s="318"/>
      <c r="E4" s="318"/>
      <c r="F4" s="312"/>
      <c r="G4" s="7" t="s">
        <v>37</v>
      </c>
      <c r="H4" s="7" t="s">
        <v>38</v>
      </c>
      <c r="I4" s="307"/>
      <c r="J4" s="319"/>
    </row>
    <row r="5" spans="1:11" ht="24" customHeight="1">
      <c r="A5" s="46">
        <v>1</v>
      </c>
      <c r="B5" s="46" t="s">
        <v>108</v>
      </c>
      <c r="C5" s="252" t="s">
        <v>109</v>
      </c>
      <c r="D5" s="41" t="s">
        <v>41</v>
      </c>
      <c r="E5" s="86">
        <v>1</v>
      </c>
      <c r="F5" s="33"/>
      <c r="G5" s="33"/>
      <c r="H5" s="33"/>
      <c r="I5" s="33">
        <f>ROUND(E5*F5,2)</f>
        <v>0</v>
      </c>
      <c r="J5" s="254"/>
    </row>
    <row r="6" spans="1:11" ht="24" customHeight="1">
      <c r="A6" s="46">
        <v>2</v>
      </c>
      <c r="B6" s="46" t="s">
        <v>110</v>
      </c>
      <c r="C6" s="58" t="s">
        <v>111</v>
      </c>
      <c r="D6" s="41" t="s">
        <v>41</v>
      </c>
      <c r="E6" s="86">
        <v>1</v>
      </c>
      <c r="F6" s="33"/>
      <c r="G6" s="33"/>
      <c r="H6" s="33"/>
      <c r="I6" s="33">
        <f t="shared" ref="I6:I20" si="0">ROUND(E6*F6,2)</f>
        <v>0</v>
      </c>
      <c r="J6" s="254"/>
    </row>
    <row r="7" spans="1:11" ht="24" customHeight="1">
      <c r="A7" s="46">
        <v>3</v>
      </c>
      <c r="B7" s="46" t="s">
        <v>112</v>
      </c>
      <c r="C7" s="87" t="s">
        <v>71</v>
      </c>
      <c r="D7" s="41" t="s">
        <v>41</v>
      </c>
      <c r="E7" s="86">
        <v>1</v>
      </c>
      <c r="F7" s="33"/>
      <c r="G7" s="33"/>
      <c r="H7" s="33"/>
      <c r="I7" s="33">
        <f t="shared" si="0"/>
        <v>0</v>
      </c>
      <c r="J7" s="254"/>
    </row>
    <row r="8" spans="1:11" ht="24" customHeight="1">
      <c r="A8" s="46">
        <v>4</v>
      </c>
      <c r="B8" s="46" t="s">
        <v>113</v>
      </c>
      <c r="C8" s="58" t="s">
        <v>114</v>
      </c>
      <c r="D8" s="41" t="s">
        <v>69</v>
      </c>
      <c r="E8" s="86">
        <v>1</v>
      </c>
      <c r="F8" s="33"/>
      <c r="G8" s="33"/>
      <c r="H8" s="33"/>
      <c r="I8" s="33">
        <f t="shared" si="0"/>
        <v>0</v>
      </c>
      <c r="J8" s="254"/>
    </row>
    <row r="9" spans="1:11" ht="24" customHeight="1">
      <c r="A9" s="46">
        <v>5</v>
      </c>
      <c r="B9" s="46" t="s">
        <v>115</v>
      </c>
      <c r="C9" s="87" t="s">
        <v>116</v>
      </c>
      <c r="D9" s="41" t="s">
        <v>41</v>
      </c>
      <c r="E9" s="86">
        <v>1</v>
      </c>
      <c r="F9" s="33"/>
      <c r="G9" s="33"/>
      <c r="H9" s="33"/>
      <c r="I9" s="33">
        <f t="shared" si="0"/>
        <v>0</v>
      </c>
      <c r="J9" s="254"/>
    </row>
    <row r="10" spans="1:11" ht="24" customHeight="1">
      <c r="A10" s="46">
        <v>6</v>
      </c>
      <c r="B10" s="46" t="s">
        <v>117</v>
      </c>
      <c r="C10" s="87" t="s">
        <v>118</v>
      </c>
      <c r="D10" s="41" t="s">
        <v>41</v>
      </c>
      <c r="E10" s="86">
        <v>1</v>
      </c>
      <c r="F10" s="33"/>
      <c r="G10" s="33"/>
      <c r="H10" s="33"/>
      <c r="I10" s="33">
        <f t="shared" si="0"/>
        <v>0</v>
      </c>
      <c r="J10" s="254"/>
    </row>
    <row r="11" spans="1:11" ht="24" customHeight="1">
      <c r="A11" s="46">
        <v>7</v>
      </c>
      <c r="B11" s="46" t="s">
        <v>119</v>
      </c>
      <c r="C11" s="58" t="s">
        <v>120</v>
      </c>
      <c r="D11" s="41" t="s">
        <v>41</v>
      </c>
      <c r="E11" s="86">
        <v>1</v>
      </c>
      <c r="F11" s="33"/>
      <c r="G11" s="33"/>
      <c r="H11" s="33"/>
      <c r="I11" s="33">
        <f t="shared" si="0"/>
        <v>0</v>
      </c>
      <c r="J11" s="254"/>
    </row>
    <row r="12" spans="1:11" ht="24" customHeight="1">
      <c r="A12" s="46">
        <v>8</v>
      </c>
      <c r="B12" s="46" t="s">
        <v>121</v>
      </c>
      <c r="C12" s="87" t="s">
        <v>122</v>
      </c>
      <c r="D12" s="41" t="s">
        <v>41</v>
      </c>
      <c r="E12" s="86">
        <v>2</v>
      </c>
      <c r="F12" s="33"/>
      <c r="G12" s="33"/>
      <c r="H12" s="33"/>
      <c r="I12" s="33">
        <f t="shared" si="0"/>
        <v>0</v>
      </c>
      <c r="J12" s="254"/>
    </row>
    <row r="13" spans="1:11" ht="24" customHeight="1">
      <c r="A13" s="46">
        <v>9</v>
      </c>
      <c r="B13" s="46" t="s">
        <v>123</v>
      </c>
      <c r="C13" s="87" t="s">
        <v>122</v>
      </c>
      <c r="D13" s="41" t="s">
        <v>41</v>
      </c>
      <c r="E13" s="86">
        <v>2</v>
      </c>
      <c r="F13" s="33"/>
      <c r="G13" s="33"/>
      <c r="H13" s="33"/>
      <c r="I13" s="33">
        <f t="shared" si="0"/>
        <v>0</v>
      </c>
      <c r="J13" s="254"/>
    </row>
    <row r="14" spans="1:11" ht="24" customHeight="1">
      <c r="A14" s="46">
        <v>10</v>
      </c>
      <c r="B14" s="46" t="s">
        <v>124</v>
      </c>
      <c r="C14" s="58" t="s">
        <v>125</v>
      </c>
      <c r="D14" s="41" t="s">
        <v>88</v>
      </c>
      <c r="E14" s="86">
        <v>10</v>
      </c>
      <c r="F14" s="33"/>
      <c r="G14" s="33"/>
      <c r="H14" s="33"/>
      <c r="I14" s="33">
        <f t="shared" si="0"/>
        <v>0</v>
      </c>
      <c r="J14" s="254"/>
    </row>
    <row r="15" spans="1:11" ht="24" customHeight="1">
      <c r="A15" s="46">
        <v>11</v>
      </c>
      <c r="B15" s="46" t="s">
        <v>126</v>
      </c>
      <c r="C15" s="87" t="s">
        <v>127</v>
      </c>
      <c r="D15" s="41" t="s">
        <v>88</v>
      </c>
      <c r="E15" s="86">
        <v>7</v>
      </c>
      <c r="F15" s="33"/>
      <c r="G15" s="33"/>
      <c r="H15" s="33"/>
      <c r="I15" s="33">
        <f t="shared" si="0"/>
        <v>0</v>
      </c>
      <c r="J15" s="254"/>
    </row>
    <row r="16" spans="1:11" ht="24" customHeight="1">
      <c r="A16" s="46">
        <v>12</v>
      </c>
      <c r="B16" s="46" t="s">
        <v>128</v>
      </c>
      <c r="C16" s="58" t="s">
        <v>129</v>
      </c>
      <c r="D16" s="41" t="s">
        <v>88</v>
      </c>
      <c r="E16" s="86">
        <v>17</v>
      </c>
      <c r="F16" s="33"/>
      <c r="G16" s="33"/>
      <c r="H16" s="33"/>
      <c r="I16" s="33">
        <f t="shared" si="0"/>
        <v>0</v>
      </c>
      <c r="J16" s="254"/>
    </row>
    <row r="17" spans="1:14" ht="24" customHeight="1">
      <c r="A17" s="46">
        <v>13</v>
      </c>
      <c r="B17" s="46" t="s">
        <v>130</v>
      </c>
      <c r="C17" s="87" t="s">
        <v>131</v>
      </c>
      <c r="D17" s="41" t="s">
        <v>41</v>
      </c>
      <c r="E17" s="86">
        <v>5</v>
      </c>
      <c r="F17" s="33"/>
      <c r="G17" s="33"/>
      <c r="H17" s="33"/>
      <c r="I17" s="33">
        <f t="shared" si="0"/>
        <v>0</v>
      </c>
      <c r="J17" s="254"/>
    </row>
    <row r="18" spans="1:14" ht="24" customHeight="1">
      <c r="A18" s="46">
        <v>14</v>
      </c>
      <c r="B18" s="50" t="s">
        <v>132</v>
      </c>
      <c r="C18" s="253" t="s">
        <v>133</v>
      </c>
      <c r="D18" s="41" t="s">
        <v>97</v>
      </c>
      <c r="E18" s="65">
        <v>1200</v>
      </c>
      <c r="F18" s="33"/>
      <c r="G18" s="33"/>
      <c r="H18" s="33"/>
      <c r="I18" s="33">
        <f t="shared" si="0"/>
        <v>0</v>
      </c>
      <c r="J18" s="254"/>
    </row>
    <row r="19" spans="1:14" ht="24" customHeight="1">
      <c r="A19" s="46">
        <v>15</v>
      </c>
      <c r="B19" s="50" t="s">
        <v>100</v>
      </c>
      <c r="C19" s="253" t="s">
        <v>134</v>
      </c>
      <c r="D19" s="41" t="s">
        <v>97</v>
      </c>
      <c r="E19" s="65">
        <v>1200</v>
      </c>
      <c r="F19" s="33"/>
      <c r="G19" s="33"/>
      <c r="H19" s="33"/>
      <c r="I19" s="33">
        <f t="shared" si="0"/>
        <v>0</v>
      </c>
      <c r="J19" s="254"/>
    </row>
    <row r="20" spans="1:14" ht="24" customHeight="1">
      <c r="A20" s="46">
        <v>16</v>
      </c>
      <c r="B20" s="50" t="s">
        <v>135</v>
      </c>
      <c r="C20" s="253" t="s">
        <v>136</v>
      </c>
      <c r="D20" s="41" t="s">
        <v>137</v>
      </c>
      <c r="E20" s="65">
        <v>1</v>
      </c>
      <c r="F20" s="33"/>
      <c r="G20" s="33"/>
      <c r="H20" s="33"/>
      <c r="I20" s="33">
        <f t="shared" si="0"/>
        <v>0</v>
      </c>
      <c r="J20" s="254"/>
    </row>
    <row r="21" spans="1:14" s="26" customFormat="1" ht="24" customHeight="1">
      <c r="A21" s="315" t="s">
        <v>104</v>
      </c>
      <c r="B21" s="316"/>
      <c r="C21" s="15"/>
      <c r="D21" s="13"/>
      <c r="E21" s="16"/>
      <c r="F21" s="17"/>
      <c r="G21" s="17"/>
      <c r="H21" s="17"/>
      <c r="I21" s="24">
        <f>SUM(I5:I20)</f>
        <v>0</v>
      </c>
      <c r="J21" s="24"/>
      <c r="N21" s="44"/>
    </row>
    <row r="22" spans="1:14" s="26" customFormat="1" ht="24" customHeight="1">
      <c r="A22" s="315" t="s">
        <v>105</v>
      </c>
      <c r="B22" s="316"/>
      <c r="C22" s="18" t="s">
        <v>106</v>
      </c>
      <c r="D22" s="13"/>
      <c r="E22" s="16"/>
      <c r="F22" s="17"/>
      <c r="G22" s="17"/>
      <c r="H22" s="17"/>
      <c r="I22" s="24">
        <f>ROUND(I21*0.09,2)</f>
        <v>0</v>
      </c>
      <c r="J22" s="24"/>
      <c r="N22" s="44"/>
    </row>
    <row r="23" spans="1:14" s="26" customFormat="1" ht="24" customHeight="1">
      <c r="A23" s="315" t="s">
        <v>36</v>
      </c>
      <c r="B23" s="316"/>
      <c r="C23" s="15"/>
      <c r="D23" s="13"/>
      <c r="E23" s="16"/>
      <c r="F23" s="17"/>
      <c r="G23" s="17"/>
      <c r="H23" s="17"/>
      <c r="I23" s="24">
        <f>I22+I21</f>
        <v>0</v>
      </c>
      <c r="J23" s="24"/>
      <c r="N23" s="44"/>
    </row>
    <row r="24" spans="1:14" ht="45" customHeight="1">
      <c r="A24" s="317" t="s">
        <v>107</v>
      </c>
      <c r="B24" s="317"/>
      <c r="C24" s="317"/>
      <c r="D24" s="317"/>
      <c r="E24" s="317"/>
      <c r="F24" s="317"/>
      <c r="G24" s="317"/>
      <c r="H24" s="317"/>
      <c r="I24" s="317"/>
      <c r="J24" s="317"/>
    </row>
  </sheetData>
  <mergeCells count="14">
    <mergeCell ref="A24:J24"/>
    <mergeCell ref="A3:A4"/>
    <mergeCell ref="B3:B4"/>
    <mergeCell ref="C3:C4"/>
    <mergeCell ref="D3:D4"/>
    <mergeCell ref="E3:E4"/>
    <mergeCell ref="F3:F4"/>
    <mergeCell ref="I3:I4"/>
    <mergeCell ref="J3:J4"/>
    <mergeCell ref="A1:H1"/>
    <mergeCell ref="G3:H3"/>
    <mergeCell ref="A21:B21"/>
    <mergeCell ref="A22:B22"/>
    <mergeCell ref="A23:B23"/>
  </mergeCells>
  <phoneticPr fontId="66" type="noConversion"/>
  <pageMargins left="0.47152777777777799" right="0.27500000000000002" top="0.47152777777777799" bottom="0.31388888888888899" header="0.27500000000000002" footer="0.15625"/>
  <pageSetup paperSize="9" scale="56" orientation="portrait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view="pageBreakPreview" zoomScaleNormal="100" zoomScaleSheetLayoutView="100" workbookViewId="0">
      <pane ySplit="4" topLeftCell="A5" activePane="bottomLeft" state="frozen"/>
      <selection pane="bottomLeft" activeCell="C17" sqref="C17"/>
    </sheetView>
  </sheetViews>
  <sheetFormatPr defaultColWidth="9" defaultRowHeight="28.5" customHeight="1"/>
  <cols>
    <col min="1" max="1" width="11.25" style="77" customWidth="1"/>
    <col min="2" max="2" width="19.625" style="77" customWidth="1"/>
    <col min="3" max="3" width="39.25" style="77" customWidth="1"/>
    <col min="4" max="4" width="9.25" style="77" customWidth="1"/>
    <col min="5" max="5" width="14.875" style="77" customWidth="1"/>
    <col min="6" max="8" width="16.75" style="77" customWidth="1"/>
    <col min="9" max="9" width="16.125" style="77" customWidth="1"/>
    <col min="10" max="10" width="23.75" style="77" customWidth="1"/>
    <col min="11" max="11" width="11.5" style="77"/>
    <col min="12" max="12" width="9" style="77"/>
    <col min="13" max="13" width="12.625" style="77"/>
    <col min="14" max="16384" width="9" style="77"/>
  </cols>
  <sheetData>
    <row r="1" spans="1:14" ht="28.5" customHeight="1">
      <c r="A1" s="352" t="s">
        <v>550</v>
      </c>
      <c r="B1" s="320"/>
      <c r="C1" s="320"/>
      <c r="D1" s="320"/>
      <c r="E1" s="320"/>
      <c r="F1" s="320"/>
      <c r="G1" s="320"/>
      <c r="H1" s="320"/>
      <c r="I1" s="320"/>
      <c r="J1" s="320"/>
    </row>
    <row r="2" spans="1:14" ht="28.5" customHeight="1">
      <c r="A2" s="78"/>
      <c r="B2" s="79"/>
      <c r="I2" s="99" t="s">
        <v>29</v>
      </c>
      <c r="J2" s="99"/>
      <c r="K2" s="99"/>
      <c r="L2" s="99"/>
      <c r="M2" s="99"/>
    </row>
    <row r="3" spans="1:14" s="27" customFormat="1" ht="28.5" customHeight="1">
      <c r="A3" s="318" t="s">
        <v>1</v>
      </c>
      <c r="B3" s="318" t="s">
        <v>30</v>
      </c>
      <c r="C3" s="318" t="s">
        <v>31</v>
      </c>
      <c r="D3" s="318" t="s">
        <v>32</v>
      </c>
      <c r="E3" s="318" t="s">
        <v>33</v>
      </c>
      <c r="F3" s="312" t="s">
        <v>34</v>
      </c>
      <c r="G3" s="307" t="s">
        <v>35</v>
      </c>
      <c r="H3" s="307"/>
      <c r="I3" s="307" t="s">
        <v>36</v>
      </c>
      <c r="J3" s="319" t="s">
        <v>4</v>
      </c>
    </row>
    <row r="4" spans="1:14" s="27" customFormat="1" ht="28.5" customHeight="1">
      <c r="A4" s="318"/>
      <c r="B4" s="318"/>
      <c r="C4" s="318"/>
      <c r="D4" s="318"/>
      <c r="E4" s="318"/>
      <c r="F4" s="312"/>
      <c r="G4" s="7" t="s">
        <v>37</v>
      </c>
      <c r="H4" s="7" t="s">
        <v>38</v>
      </c>
      <c r="I4" s="307"/>
      <c r="J4" s="319"/>
    </row>
    <row r="5" spans="1:14" ht="28.5" customHeight="1">
      <c r="A5" s="248">
        <v>1</v>
      </c>
      <c r="B5" s="249" t="s">
        <v>138</v>
      </c>
      <c r="C5" s="97" t="s">
        <v>139</v>
      </c>
      <c r="D5" s="248" t="s">
        <v>41</v>
      </c>
      <c r="E5" s="248">
        <v>5</v>
      </c>
      <c r="F5" s="33"/>
      <c r="G5" s="33"/>
      <c r="H5" s="33"/>
      <c r="I5" s="33">
        <f>ROUND(E5*F5,2)</f>
        <v>0</v>
      </c>
      <c r="J5" s="102"/>
    </row>
    <row r="6" spans="1:14" ht="28.5" customHeight="1">
      <c r="A6" s="248">
        <v>2</v>
      </c>
      <c r="B6" s="249" t="s">
        <v>140</v>
      </c>
      <c r="C6" s="97" t="s">
        <v>141</v>
      </c>
      <c r="D6" s="248" t="s">
        <v>88</v>
      </c>
      <c r="E6" s="248">
        <v>2</v>
      </c>
      <c r="F6" s="33"/>
      <c r="G6" s="33"/>
      <c r="H6" s="33"/>
      <c r="I6" s="33">
        <f>ROUND(E6*F6,2)</f>
        <v>0</v>
      </c>
      <c r="J6" s="102"/>
    </row>
    <row r="7" spans="1:14" ht="28.5" customHeight="1">
      <c r="A7" s="248">
        <v>3</v>
      </c>
      <c r="B7" s="249" t="s">
        <v>142</v>
      </c>
      <c r="C7" s="97" t="s">
        <v>143</v>
      </c>
      <c r="D7" s="248" t="s">
        <v>88</v>
      </c>
      <c r="E7" s="248">
        <v>15</v>
      </c>
      <c r="F7" s="33"/>
      <c r="G7" s="33"/>
      <c r="H7" s="33"/>
      <c r="I7" s="33">
        <f>ROUND(E7*F7,2)</f>
        <v>0</v>
      </c>
      <c r="J7" s="103"/>
    </row>
    <row r="8" spans="1:14" s="76" customFormat="1" ht="28.5" customHeight="1">
      <c r="A8" s="248">
        <v>4</v>
      </c>
      <c r="B8" s="249" t="s">
        <v>144</v>
      </c>
      <c r="C8" s="250" t="s">
        <v>145</v>
      </c>
      <c r="D8" s="248" t="s">
        <v>41</v>
      </c>
      <c r="E8" s="248">
        <v>1</v>
      </c>
      <c r="F8" s="33"/>
      <c r="G8" s="33"/>
      <c r="H8" s="33"/>
      <c r="I8" s="33">
        <f>ROUND(E8*F8,2)</f>
        <v>0</v>
      </c>
      <c r="J8" s="103"/>
    </row>
    <row r="9" spans="1:14" s="76" customFormat="1" ht="28.5" customHeight="1">
      <c r="A9" s="248">
        <v>5</v>
      </c>
      <c r="B9" s="249" t="s">
        <v>146</v>
      </c>
      <c r="C9" s="251" t="s">
        <v>71</v>
      </c>
      <c r="D9" s="248" t="s">
        <v>41</v>
      </c>
      <c r="E9" s="248">
        <v>1</v>
      </c>
      <c r="F9" s="33"/>
      <c r="G9" s="33"/>
      <c r="H9" s="33"/>
      <c r="I9" s="33">
        <f>ROUND(E9*F9,2)</f>
        <v>0</v>
      </c>
      <c r="J9" s="103"/>
    </row>
    <row r="10" spans="1:14" s="26" customFormat="1" ht="28.5" customHeight="1">
      <c r="A10" s="315" t="s">
        <v>104</v>
      </c>
      <c r="B10" s="316"/>
      <c r="C10" s="15"/>
      <c r="D10" s="13"/>
      <c r="E10" s="16"/>
      <c r="F10" s="17"/>
      <c r="G10" s="17"/>
      <c r="H10" s="17"/>
      <c r="I10" s="24">
        <f>SUM(I5:I9)</f>
        <v>0</v>
      </c>
      <c r="J10" s="24"/>
      <c r="N10" s="44"/>
    </row>
    <row r="11" spans="1:14" s="26" customFormat="1" ht="28.5" customHeight="1">
      <c r="A11" s="315" t="s">
        <v>105</v>
      </c>
      <c r="B11" s="316"/>
      <c r="C11" s="18" t="s">
        <v>106</v>
      </c>
      <c r="D11" s="13"/>
      <c r="E11" s="16"/>
      <c r="F11" s="17"/>
      <c r="G11" s="17"/>
      <c r="H11" s="17"/>
      <c r="I11" s="24">
        <f>ROUND(I10*0.09,2)</f>
        <v>0</v>
      </c>
      <c r="J11" s="24"/>
      <c r="N11" s="44"/>
    </row>
    <row r="12" spans="1:14" s="26" customFormat="1" ht="28.5" customHeight="1">
      <c r="A12" s="315" t="s">
        <v>36</v>
      </c>
      <c r="B12" s="316"/>
      <c r="C12" s="15"/>
      <c r="D12" s="13"/>
      <c r="E12" s="16"/>
      <c r="F12" s="17"/>
      <c r="G12" s="17"/>
      <c r="H12" s="17"/>
      <c r="I12" s="24">
        <f>I11+I10</f>
        <v>0</v>
      </c>
      <c r="J12" s="24"/>
      <c r="N12" s="44"/>
    </row>
    <row r="13" spans="1:14" s="27" customFormat="1" ht="28.5" customHeight="1">
      <c r="A13" s="317" t="s">
        <v>107</v>
      </c>
      <c r="B13" s="317"/>
      <c r="C13" s="317"/>
      <c r="D13" s="317"/>
      <c r="E13" s="317"/>
      <c r="F13" s="317"/>
      <c r="G13" s="317"/>
      <c r="H13" s="317"/>
      <c r="I13" s="317"/>
      <c r="J13" s="317"/>
    </row>
  </sheetData>
  <mergeCells count="14">
    <mergeCell ref="A13:J13"/>
    <mergeCell ref="A3:A4"/>
    <mergeCell ref="B3:B4"/>
    <mergeCell ref="C3:C4"/>
    <mergeCell ref="D3:D4"/>
    <mergeCell ref="E3:E4"/>
    <mergeCell ref="F3:F4"/>
    <mergeCell ref="I3:I4"/>
    <mergeCell ref="J3:J4"/>
    <mergeCell ref="A1:J1"/>
    <mergeCell ref="G3:H3"/>
    <mergeCell ref="A10:B10"/>
    <mergeCell ref="A11:B11"/>
    <mergeCell ref="A12:B12"/>
  </mergeCells>
  <phoneticPr fontId="66" type="noConversion"/>
  <pageMargins left="0.62916666666666698" right="0.51180555555555596" top="0.47152777777777799" bottom="0.31388888888888899" header="0.27500000000000002" footer="0.15625"/>
  <pageSetup paperSize="9" scale="50" orientation="portrait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"/>
  <sheetViews>
    <sheetView view="pageBreakPreview" zoomScaleNormal="100" zoomScaleSheetLayoutView="100" workbookViewId="0">
      <pane ySplit="4" topLeftCell="A5" activePane="bottomLeft" state="frozen"/>
      <selection pane="bottomLeft" activeCell="C24" sqref="C24"/>
    </sheetView>
  </sheetViews>
  <sheetFormatPr defaultColWidth="9" defaultRowHeight="20.100000000000001" customHeight="1"/>
  <cols>
    <col min="1" max="1" width="4.875" style="2" customWidth="1"/>
    <col min="2" max="2" width="16" style="2" customWidth="1"/>
    <col min="3" max="3" width="38.625" style="2" customWidth="1"/>
    <col min="4" max="4" width="4.875" style="2" customWidth="1"/>
    <col min="5" max="5" width="9.375" style="2" customWidth="1"/>
    <col min="6" max="6" width="11" style="2" customWidth="1"/>
    <col min="7" max="7" width="11.5" style="2" customWidth="1"/>
    <col min="8" max="8" width="12" style="2" customWidth="1"/>
    <col min="9" max="16384" width="9" style="2"/>
  </cols>
  <sheetData>
    <row r="1" spans="1:10" ht="20.100000000000001" customHeight="1">
      <c r="A1" s="353" t="s">
        <v>551</v>
      </c>
      <c r="B1" s="321"/>
      <c r="C1" s="321"/>
      <c r="D1" s="321"/>
      <c r="E1" s="321"/>
      <c r="F1" s="321"/>
    </row>
    <row r="2" spans="1:10" ht="20.100000000000001" customHeight="1">
      <c r="A2" s="3"/>
      <c r="F2" s="4"/>
      <c r="H2" s="5" t="s">
        <v>29</v>
      </c>
    </row>
    <row r="3" spans="1:10" ht="20.100000000000001" customHeight="1">
      <c r="A3" s="325" t="s">
        <v>1</v>
      </c>
      <c r="B3" s="325" t="s">
        <v>147</v>
      </c>
      <c r="C3" s="325" t="s">
        <v>148</v>
      </c>
      <c r="D3" s="325" t="s">
        <v>32</v>
      </c>
      <c r="E3" s="318" t="s">
        <v>33</v>
      </c>
      <c r="F3" s="312" t="s">
        <v>34</v>
      </c>
      <c r="G3" s="307" t="s">
        <v>35</v>
      </c>
      <c r="H3" s="307"/>
      <c r="I3" s="307" t="s">
        <v>36</v>
      </c>
      <c r="J3" s="319" t="s">
        <v>4</v>
      </c>
    </row>
    <row r="4" spans="1:10" ht="20.100000000000001" customHeight="1">
      <c r="A4" s="325"/>
      <c r="B4" s="325"/>
      <c r="C4" s="325"/>
      <c r="D4" s="325"/>
      <c r="E4" s="318"/>
      <c r="F4" s="312"/>
      <c r="G4" s="7" t="s">
        <v>37</v>
      </c>
      <c r="H4" s="7" t="s">
        <v>38</v>
      </c>
      <c r="I4" s="307"/>
      <c r="J4" s="319"/>
    </row>
    <row r="5" spans="1:10" ht="20.100000000000001" customHeight="1">
      <c r="A5" s="322" t="s">
        <v>149</v>
      </c>
      <c r="B5" s="322"/>
      <c r="C5" s="322"/>
      <c r="D5" s="322"/>
      <c r="E5" s="322"/>
      <c r="F5" s="322"/>
      <c r="G5" s="22"/>
      <c r="H5" s="22"/>
      <c r="I5" s="22"/>
      <c r="J5" s="22"/>
    </row>
    <row r="6" spans="1:10" ht="20.100000000000001" customHeight="1">
      <c r="A6" s="238">
        <v>1</v>
      </c>
      <c r="B6" s="239" t="s">
        <v>150</v>
      </c>
      <c r="C6" s="240" t="s">
        <v>151</v>
      </c>
      <c r="D6" s="241" t="s">
        <v>97</v>
      </c>
      <c r="E6" s="241">
        <v>380</v>
      </c>
      <c r="F6" s="11"/>
      <c r="G6" s="12"/>
      <c r="H6" s="12"/>
      <c r="I6" s="12">
        <f>F6*E6</f>
        <v>0</v>
      </c>
      <c r="J6" s="22"/>
    </row>
    <row r="7" spans="1:10" ht="20.100000000000001" customHeight="1">
      <c r="A7" s="238">
        <v>2</v>
      </c>
      <c r="B7" s="239" t="s">
        <v>152</v>
      </c>
      <c r="C7" s="240" t="s">
        <v>153</v>
      </c>
      <c r="D7" s="241" t="s">
        <v>97</v>
      </c>
      <c r="E7" s="241">
        <v>280</v>
      </c>
      <c r="F7" s="11"/>
      <c r="G7" s="12"/>
      <c r="H7" s="12"/>
      <c r="I7" s="12">
        <f t="shared" ref="I7:I16" si="0">F7*E7</f>
        <v>0</v>
      </c>
      <c r="J7" s="22"/>
    </row>
    <row r="8" spans="1:10" s="1" customFormat="1" ht="20.100000000000001" customHeight="1">
      <c r="A8" s="238">
        <v>3</v>
      </c>
      <c r="B8" s="239" t="s">
        <v>154</v>
      </c>
      <c r="C8" s="240" t="s">
        <v>136</v>
      </c>
      <c r="D8" s="241" t="s">
        <v>155</v>
      </c>
      <c r="E8" s="241">
        <v>200</v>
      </c>
      <c r="F8" s="11"/>
      <c r="G8" s="12"/>
      <c r="H8" s="12"/>
      <c r="I8" s="12">
        <f t="shared" si="0"/>
        <v>0</v>
      </c>
      <c r="J8" s="23"/>
    </row>
    <row r="9" spans="1:10" s="1" customFormat="1" ht="20.100000000000001" customHeight="1">
      <c r="A9" s="323" t="s">
        <v>156</v>
      </c>
      <c r="B9" s="324"/>
      <c r="C9" s="324"/>
      <c r="D9" s="324"/>
      <c r="E9" s="242"/>
      <c r="F9" s="11"/>
      <c r="G9" s="12"/>
      <c r="H9" s="12"/>
      <c r="I9" s="12"/>
      <c r="J9" s="23"/>
    </row>
    <row r="10" spans="1:10" ht="20.100000000000001" customHeight="1">
      <c r="A10" s="243">
        <v>1</v>
      </c>
      <c r="B10" s="244" t="s">
        <v>157</v>
      </c>
      <c r="C10" s="245" t="s">
        <v>158</v>
      </c>
      <c r="D10" s="246" t="s">
        <v>97</v>
      </c>
      <c r="E10" s="246">
        <v>1500</v>
      </c>
      <c r="F10" s="11"/>
      <c r="G10" s="12"/>
      <c r="H10" s="12"/>
      <c r="I10" s="12">
        <f t="shared" si="0"/>
        <v>0</v>
      </c>
      <c r="J10" s="22"/>
    </row>
    <row r="11" spans="1:10" s="1" customFormat="1" ht="20.100000000000001" customHeight="1">
      <c r="A11" s="243">
        <v>2</v>
      </c>
      <c r="B11" s="244" t="s">
        <v>159</v>
      </c>
      <c r="C11" s="245" t="s">
        <v>160</v>
      </c>
      <c r="D11" s="246" t="s">
        <v>97</v>
      </c>
      <c r="E11" s="246">
        <v>800</v>
      </c>
      <c r="F11" s="11"/>
      <c r="G11" s="12"/>
      <c r="H11" s="12"/>
      <c r="I11" s="12">
        <f t="shared" si="0"/>
        <v>0</v>
      </c>
      <c r="J11" s="23"/>
    </row>
    <row r="12" spans="1:10" s="1" customFormat="1" ht="20.100000000000001" customHeight="1">
      <c r="A12" s="243">
        <v>3</v>
      </c>
      <c r="B12" s="244" t="s">
        <v>161</v>
      </c>
      <c r="C12" s="245" t="s">
        <v>158</v>
      </c>
      <c r="D12" s="246" t="s">
        <v>97</v>
      </c>
      <c r="E12" s="246">
        <v>800</v>
      </c>
      <c r="F12" s="11"/>
      <c r="G12" s="12"/>
      <c r="H12" s="12"/>
      <c r="I12" s="12">
        <f t="shared" si="0"/>
        <v>0</v>
      </c>
      <c r="J12" s="23"/>
    </row>
    <row r="13" spans="1:10" s="1" customFormat="1" ht="20.100000000000001" customHeight="1">
      <c r="A13" s="243">
        <v>4</v>
      </c>
      <c r="B13" s="244" t="s">
        <v>162</v>
      </c>
      <c r="C13" s="245">
        <v>86</v>
      </c>
      <c r="D13" s="246" t="s">
        <v>52</v>
      </c>
      <c r="E13" s="246">
        <v>400</v>
      </c>
      <c r="F13" s="11"/>
      <c r="G13" s="12"/>
      <c r="H13" s="12"/>
      <c r="I13" s="12">
        <f t="shared" si="0"/>
        <v>0</v>
      </c>
      <c r="J13" s="23"/>
    </row>
    <row r="14" spans="1:10" ht="20.100000000000001" customHeight="1">
      <c r="A14" s="243">
        <v>5</v>
      </c>
      <c r="B14" s="244" t="s">
        <v>163</v>
      </c>
      <c r="C14" s="245" t="s">
        <v>164</v>
      </c>
      <c r="D14" s="246" t="s">
        <v>97</v>
      </c>
      <c r="E14" s="246">
        <v>400</v>
      </c>
      <c r="F14" s="11"/>
      <c r="G14" s="12"/>
      <c r="H14" s="12"/>
      <c r="I14" s="12">
        <f t="shared" si="0"/>
        <v>0</v>
      </c>
      <c r="J14" s="22"/>
    </row>
    <row r="15" spans="1:10" ht="20.100000000000001" customHeight="1">
      <c r="A15" s="243">
        <v>6</v>
      </c>
      <c r="B15" s="244" t="s">
        <v>165</v>
      </c>
      <c r="C15" s="245" t="s">
        <v>166</v>
      </c>
      <c r="D15" s="246" t="s">
        <v>97</v>
      </c>
      <c r="E15" s="246">
        <v>400</v>
      </c>
      <c r="F15" s="11"/>
      <c r="G15" s="12"/>
      <c r="H15" s="12"/>
      <c r="I15" s="12">
        <f t="shared" si="0"/>
        <v>0</v>
      </c>
      <c r="J15" s="22"/>
    </row>
    <row r="16" spans="1:10" ht="20.100000000000001" customHeight="1">
      <c r="A16" s="243">
        <v>7</v>
      </c>
      <c r="B16" s="244" t="s">
        <v>167</v>
      </c>
      <c r="C16" s="247"/>
      <c r="D16" s="246" t="s">
        <v>168</v>
      </c>
      <c r="E16" s="246">
        <v>50</v>
      </c>
      <c r="F16" s="11"/>
      <c r="G16" s="12"/>
      <c r="H16" s="12"/>
      <c r="I16" s="12">
        <f t="shared" si="0"/>
        <v>0</v>
      </c>
      <c r="J16" s="22"/>
    </row>
    <row r="17" spans="1:10" ht="20.100000000000001" customHeight="1">
      <c r="A17" s="315" t="s">
        <v>104</v>
      </c>
      <c r="B17" s="316"/>
      <c r="C17" s="15"/>
      <c r="D17" s="13"/>
      <c r="E17" s="16"/>
      <c r="F17" s="17"/>
      <c r="G17" s="17"/>
      <c r="H17" s="17"/>
      <c r="I17" s="24">
        <f>SUM(I6:I16)</f>
        <v>0</v>
      </c>
      <c r="J17" s="24"/>
    </row>
    <row r="18" spans="1:10" ht="20.100000000000001" customHeight="1">
      <c r="A18" s="315" t="s">
        <v>105</v>
      </c>
      <c r="B18" s="316"/>
      <c r="C18" s="18" t="s">
        <v>106</v>
      </c>
      <c r="D18" s="13"/>
      <c r="E18" s="16"/>
      <c r="F18" s="17"/>
      <c r="G18" s="17"/>
      <c r="H18" s="17"/>
      <c r="I18" s="24">
        <f>ROUND(I17*0.09,2)</f>
        <v>0</v>
      </c>
      <c r="J18" s="24"/>
    </row>
    <row r="19" spans="1:10" ht="20.100000000000001" customHeight="1">
      <c r="A19" s="315" t="s">
        <v>36</v>
      </c>
      <c r="B19" s="316"/>
      <c r="C19" s="15"/>
      <c r="D19" s="13"/>
      <c r="E19" s="16"/>
      <c r="F19" s="17"/>
      <c r="G19" s="17"/>
      <c r="H19" s="17"/>
      <c r="I19" s="24">
        <f>I18+I17</f>
        <v>0</v>
      </c>
      <c r="J19" s="24"/>
    </row>
    <row r="20" spans="1:10" ht="66.95" customHeight="1">
      <c r="A20" s="317" t="s">
        <v>107</v>
      </c>
      <c r="B20" s="317"/>
      <c r="C20" s="317"/>
      <c r="D20" s="317"/>
      <c r="E20" s="317"/>
      <c r="F20" s="317"/>
      <c r="G20" s="317"/>
      <c r="H20" s="317"/>
      <c r="I20" s="317"/>
      <c r="J20" s="317"/>
    </row>
    <row r="21" spans="1:10" ht="20.100000000000001" customHeight="1">
      <c r="A21" s="20" t="s">
        <v>169</v>
      </c>
    </row>
    <row r="22" spans="1:10" ht="20.100000000000001" customHeight="1">
      <c r="A22" s="20" t="s">
        <v>169</v>
      </c>
    </row>
  </sheetData>
  <mergeCells count="16">
    <mergeCell ref="A18:B18"/>
    <mergeCell ref="A19:B19"/>
    <mergeCell ref="A20:J20"/>
    <mergeCell ref="A3:A4"/>
    <mergeCell ref="B3:B4"/>
    <mergeCell ref="C3:C4"/>
    <mergeCell ref="D3:D4"/>
    <mergeCell ref="E3:E4"/>
    <mergeCell ref="F3:F4"/>
    <mergeCell ref="I3:I4"/>
    <mergeCell ref="J3:J4"/>
    <mergeCell ref="A1:F1"/>
    <mergeCell ref="G3:H3"/>
    <mergeCell ref="A5:F5"/>
    <mergeCell ref="A9:D9"/>
    <mergeCell ref="A17:B17"/>
  </mergeCells>
  <phoneticPr fontId="66" type="noConversion"/>
  <pageMargins left="0.47152777777777799" right="0.27500000000000002" top="0.47152777777777799" bottom="0.31388888888888899" header="0.27500000000000002" footer="0.15625"/>
  <pageSetup paperSize="9" scale="77" orientation="portrait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view="pageBreakPreview" zoomScale="85" zoomScaleNormal="100" zoomScaleSheetLayoutView="85" workbookViewId="0">
      <pane ySplit="4" topLeftCell="A8" activePane="bottomLeft" state="frozen"/>
      <selection pane="bottomLeft" sqref="A1:J1"/>
    </sheetView>
  </sheetViews>
  <sheetFormatPr defaultColWidth="9" defaultRowHeight="27.75" customHeight="1"/>
  <cols>
    <col min="1" max="1" width="14.625" style="45" customWidth="1"/>
    <col min="2" max="2" width="18" style="45" customWidth="1"/>
    <col min="3" max="3" width="42.125" style="45" customWidth="1"/>
    <col min="4" max="4" width="11.125" style="45" customWidth="1"/>
    <col min="5" max="5" width="13.625" style="45" customWidth="1"/>
    <col min="6" max="8" width="17.5" style="45" customWidth="1"/>
    <col min="9" max="9" width="14" style="45" customWidth="1"/>
    <col min="10" max="10" width="18.875" style="45" customWidth="1"/>
    <col min="11" max="12" width="9" style="45"/>
    <col min="13" max="13" width="12.625" style="45"/>
    <col min="14" max="16384" width="9" style="45"/>
  </cols>
  <sheetData>
    <row r="1" spans="1:13" ht="27.75" customHeight="1">
      <c r="A1" s="354" t="s">
        <v>552</v>
      </c>
      <c r="B1" s="326"/>
      <c r="C1" s="326"/>
      <c r="D1" s="326"/>
      <c r="E1" s="326"/>
      <c r="F1" s="326"/>
      <c r="G1" s="326"/>
      <c r="H1" s="326"/>
      <c r="I1" s="326"/>
      <c r="J1" s="326"/>
    </row>
    <row r="2" spans="1:13" ht="27.75" customHeight="1">
      <c r="A2" s="63"/>
      <c r="B2" s="64"/>
      <c r="I2" s="72" t="s">
        <v>29</v>
      </c>
      <c r="J2" s="72"/>
      <c r="K2" s="72"/>
      <c r="L2" s="72"/>
      <c r="M2" s="72"/>
    </row>
    <row r="3" spans="1:13" s="27" customFormat="1" ht="27.75" customHeight="1">
      <c r="A3" s="6" t="s">
        <v>1</v>
      </c>
      <c r="B3" s="6" t="s">
        <v>30</v>
      </c>
      <c r="C3" s="6" t="s">
        <v>31</v>
      </c>
      <c r="D3" s="6" t="s">
        <v>32</v>
      </c>
      <c r="E3" s="6" t="s">
        <v>33</v>
      </c>
      <c r="F3" s="7" t="s">
        <v>34</v>
      </c>
      <c r="G3" s="8" t="s">
        <v>35</v>
      </c>
      <c r="H3" s="8"/>
      <c r="I3" s="8" t="s">
        <v>36</v>
      </c>
      <c r="J3" s="21" t="s">
        <v>4</v>
      </c>
    </row>
    <row r="4" spans="1:13" s="27" customFormat="1" ht="27.75" customHeight="1">
      <c r="A4" s="6"/>
      <c r="B4" s="6"/>
      <c r="C4" s="6"/>
      <c r="D4" s="6"/>
      <c r="E4" s="6"/>
      <c r="F4" s="7"/>
      <c r="G4" s="7" t="s">
        <v>37</v>
      </c>
      <c r="H4" s="7" t="s">
        <v>38</v>
      </c>
      <c r="I4" s="8"/>
      <c r="J4" s="21"/>
    </row>
    <row r="5" spans="1:13" ht="27.75" customHeight="1">
      <c r="A5" s="222" t="s">
        <v>170</v>
      </c>
      <c r="B5" s="223"/>
      <c r="C5" s="224"/>
      <c r="D5" s="224"/>
      <c r="E5" s="224"/>
      <c r="F5" s="224"/>
      <c r="G5" s="224"/>
      <c r="H5" s="224"/>
      <c r="I5" s="224"/>
      <c r="J5" s="224"/>
    </row>
    <row r="6" spans="1:13" ht="27.75" customHeight="1">
      <c r="A6" s="225">
        <v>1</v>
      </c>
      <c r="B6" s="226" t="s">
        <v>171</v>
      </c>
      <c r="C6" s="227" t="s">
        <v>71</v>
      </c>
      <c r="D6" s="86" t="s">
        <v>41</v>
      </c>
      <c r="E6" s="228">
        <v>1</v>
      </c>
      <c r="F6" s="33"/>
      <c r="G6" s="33"/>
      <c r="H6" s="33"/>
      <c r="I6" s="33">
        <f>ROUND(E6*F6,2)</f>
        <v>0</v>
      </c>
      <c r="J6" s="105"/>
    </row>
    <row r="7" spans="1:13" ht="27.75" customHeight="1">
      <c r="A7" s="225">
        <v>2</v>
      </c>
      <c r="B7" s="226" t="s">
        <v>172</v>
      </c>
      <c r="C7" s="127" t="s">
        <v>173</v>
      </c>
      <c r="D7" s="86" t="s">
        <v>88</v>
      </c>
      <c r="E7" s="228">
        <v>1</v>
      </c>
      <c r="F7" s="33"/>
      <c r="G7" s="33"/>
      <c r="H7" s="33"/>
      <c r="I7" s="33">
        <f t="shared" ref="I7:I24" si="0">ROUND(E7*F7,2)</f>
        <v>0</v>
      </c>
      <c r="J7" s="105"/>
    </row>
    <row r="8" spans="1:13" ht="27.75" customHeight="1">
      <c r="A8" s="225">
        <v>3</v>
      </c>
      <c r="B8" s="226" t="s">
        <v>174</v>
      </c>
      <c r="C8" s="127" t="s">
        <v>175</v>
      </c>
      <c r="D8" s="86" t="s">
        <v>41</v>
      </c>
      <c r="E8" s="228">
        <v>1</v>
      </c>
      <c r="F8" s="33"/>
      <c r="G8" s="33"/>
      <c r="H8" s="33"/>
      <c r="I8" s="33">
        <f t="shared" si="0"/>
        <v>0</v>
      </c>
      <c r="J8" s="105"/>
    </row>
    <row r="9" spans="1:13" ht="27.75" customHeight="1">
      <c r="A9" s="225">
        <v>4</v>
      </c>
      <c r="B9" s="226" t="s">
        <v>176</v>
      </c>
      <c r="C9" s="227" t="s">
        <v>177</v>
      </c>
      <c r="D9" s="86" t="s">
        <v>88</v>
      </c>
      <c r="E9" s="228">
        <v>1</v>
      </c>
      <c r="F9" s="33"/>
      <c r="G9" s="33"/>
      <c r="H9" s="33"/>
      <c r="I9" s="33">
        <f t="shared" si="0"/>
        <v>0</v>
      </c>
      <c r="J9" s="105"/>
    </row>
    <row r="10" spans="1:13" ht="27.75" customHeight="1">
      <c r="A10" s="225">
        <v>5</v>
      </c>
      <c r="B10" s="226" t="s">
        <v>178</v>
      </c>
      <c r="C10" s="127" t="s">
        <v>179</v>
      </c>
      <c r="D10" s="86" t="s">
        <v>180</v>
      </c>
      <c r="E10" s="228">
        <v>100</v>
      </c>
      <c r="F10" s="33"/>
      <c r="G10" s="33"/>
      <c r="H10" s="33"/>
      <c r="I10" s="33">
        <f t="shared" si="0"/>
        <v>0</v>
      </c>
      <c r="J10" s="105"/>
    </row>
    <row r="11" spans="1:13" ht="27.75" customHeight="1">
      <c r="A11" s="222" t="s">
        <v>181</v>
      </c>
      <c r="B11" s="229"/>
      <c r="C11" s="224"/>
      <c r="D11" s="224"/>
      <c r="E11" s="224"/>
      <c r="F11" s="33"/>
      <c r="G11" s="33"/>
      <c r="H11" s="33"/>
      <c r="I11" s="33"/>
      <c r="J11" s="224"/>
    </row>
    <row r="12" spans="1:13" ht="27.75" customHeight="1">
      <c r="A12" s="225">
        <v>1</v>
      </c>
      <c r="B12" s="226" t="s">
        <v>172</v>
      </c>
      <c r="C12" s="230"/>
      <c r="D12" s="86" t="s">
        <v>88</v>
      </c>
      <c r="E12" s="228">
        <v>1</v>
      </c>
      <c r="F12" s="33"/>
      <c r="G12" s="33"/>
      <c r="H12" s="33"/>
      <c r="I12" s="33">
        <f t="shared" si="0"/>
        <v>0</v>
      </c>
      <c r="J12" s="73"/>
    </row>
    <row r="13" spans="1:13" ht="27.75" customHeight="1">
      <c r="A13" s="225">
        <v>2</v>
      </c>
      <c r="B13" s="231" t="s">
        <v>182</v>
      </c>
      <c r="C13" s="232" t="s">
        <v>183</v>
      </c>
      <c r="D13" s="86" t="s">
        <v>52</v>
      </c>
      <c r="E13" s="228">
        <v>19</v>
      </c>
      <c r="F13" s="33"/>
      <c r="G13" s="33"/>
      <c r="H13" s="33"/>
      <c r="I13" s="33">
        <f t="shared" si="0"/>
        <v>0</v>
      </c>
      <c r="J13" s="74"/>
    </row>
    <row r="14" spans="1:13" s="62" customFormat="1" ht="27.75" customHeight="1">
      <c r="A14" s="225">
        <v>3</v>
      </c>
      <c r="B14" s="231" t="s">
        <v>184</v>
      </c>
      <c r="C14" s="230" t="s">
        <v>185</v>
      </c>
      <c r="D14" s="86" t="s">
        <v>52</v>
      </c>
      <c r="E14" s="228">
        <v>19</v>
      </c>
      <c r="F14" s="33"/>
      <c r="G14" s="33"/>
      <c r="H14" s="33"/>
      <c r="I14" s="33">
        <f t="shared" si="0"/>
        <v>0</v>
      </c>
      <c r="J14" s="74"/>
    </row>
    <row r="15" spans="1:13" s="62" customFormat="1" ht="27.75" customHeight="1">
      <c r="A15" s="225">
        <v>4</v>
      </c>
      <c r="B15" s="231" t="s">
        <v>186</v>
      </c>
      <c r="C15" s="230"/>
      <c r="D15" s="86" t="s">
        <v>52</v>
      </c>
      <c r="E15" s="228">
        <v>19</v>
      </c>
      <c r="F15" s="33"/>
      <c r="G15" s="33"/>
      <c r="H15" s="33"/>
      <c r="I15" s="33">
        <f t="shared" si="0"/>
        <v>0</v>
      </c>
      <c r="J15" s="74"/>
    </row>
    <row r="16" spans="1:13" ht="27.75" customHeight="1">
      <c r="A16" s="225">
        <v>5</v>
      </c>
      <c r="B16" s="231" t="s">
        <v>187</v>
      </c>
      <c r="C16" s="232" t="s">
        <v>188</v>
      </c>
      <c r="D16" s="86" t="s">
        <v>52</v>
      </c>
      <c r="E16" s="228">
        <v>19</v>
      </c>
      <c r="F16" s="33"/>
      <c r="G16" s="33"/>
      <c r="H16" s="33"/>
      <c r="I16" s="33">
        <f t="shared" si="0"/>
        <v>0</v>
      </c>
      <c r="J16" s="74"/>
    </row>
    <row r="17" spans="1:14" s="62" customFormat="1" ht="27.75" customHeight="1">
      <c r="A17" s="225">
        <v>6</v>
      </c>
      <c r="B17" s="231" t="s">
        <v>189</v>
      </c>
      <c r="C17" s="232" t="s">
        <v>190</v>
      </c>
      <c r="D17" s="86" t="s">
        <v>52</v>
      </c>
      <c r="E17" s="228">
        <v>10</v>
      </c>
      <c r="F17" s="33"/>
      <c r="G17" s="33"/>
      <c r="H17" s="33"/>
      <c r="I17" s="33">
        <f t="shared" si="0"/>
        <v>0</v>
      </c>
      <c r="J17" s="74"/>
    </row>
    <row r="18" spans="1:14" s="62" customFormat="1" ht="27.75" customHeight="1">
      <c r="A18" s="225">
        <v>7</v>
      </c>
      <c r="B18" s="231" t="s">
        <v>191</v>
      </c>
      <c r="C18" s="232" t="s">
        <v>192</v>
      </c>
      <c r="D18" s="86" t="s">
        <v>52</v>
      </c>
      <c r="E18" s="228">
        <v>9</v>
      </c>
      <c r="F18" s="33"/>
      <c r="G18" s="33"/>
      <c r="H18" s="33"/>
      <c r="I18" s="33">
        <f t="shared" si="0"/>
        <v>0</v>
      </c>
      <c r="J18" s="73"/>
    </row>
    <row r="19" spans="1:14" s="62" customFormat="1" ht="27.75" customHeight="1">
      <c r="A19" s="225">
        <v>8</v>
      </c>
      <c r="B19" s="226" t="s">
        <v>193</v>
      </c>
      <c r="C19" s="232" t="s">
        <v>194</v>
      </c>
      <c r="D19" s="60" t="s">
        <v>41</v>
      </c>
      <c r="E19" s="228">
        <v>2</v>
      </c>
      <c r="F19" s="33"/>
      <c r="G19" s="33"/>
      <c r="H19" s="33"/>
      <c r="I19" s="33">
        <f t="shared" si="0"/>
        <v>0</v>
      </c>
      <c r="J19" s="73"/>
    </row>
    <row r="20" spans="1:14" ht="27.75" customHeight="1">
      <c r="A20" s="225">
        <v>9</v>
      </c>
      <c r="B20" s="226" t="s">
        <v>195</v>
      </c>
      <c r="C20" s="233" t="s">
        <v>196</v>
      </c>
      <c r="D20" s="60" t="s">
        <v>41</v>
      </c>
      <c r="E20" s="228">
        <v>4</v>
      </c>
      <c r="F20" s="33"/>
      <c r="G20" s="33"/>
      <c r="H20" s="33"/>
      <c r="I20" s="33">
        <f t="shared" si="0"/>
        <v>0</v>
      </c>
      <c r="J20" s="73"/>
    </row>
    <row r="21" spans="1:14" ht="27.75" customHeight="1">
      <c r="A21" s="222" t="s">
        <v>197</v>
      </c>
      <c r="B21" s="223"/>
      <c r="C21" s="234"/>
      <c r="D21" s="234"/>
      <c r="E21" s="234"/>
      <c r="F21" s="33"/>
      <c r="G21" s="33"/>
      <c r="H21" s="33"/>
      <c r="I21" s="33"/>
      <c r="J21" s="73"/>
    </row>
    <row r="22" spans="1:14" ht="27.75" customHeight="1">
      <c r="A22" s="225">
        <v>1</v>
      </c>
      <c r="B22" s="235" t="s">
        <v>198</v>
      </c>
      <c r="C22" s="236" t="s">
        <v>199</v>
      </c>
      <c r="D22" s="237" t="s">
        <v>97</v>
      </c>
      <c r="E22" s="237">
        <v>1200</v>
      </c>
      <c r="F22" s="33"/>
      <c r="G22" s="33"/>
      <c r="H22" s="33"/>
      <c r="I22" s="33">
        <f t="shared" si="0"/>
        <v>0</v>
      </c>
      <c r="J22" s="73"/>
    </row>
    <row r="23" spans="1:14" ht="27.75" customHeight="1">
      <c r="A23" s="225">
        <v>2</v>
      </c>
      <c r="B23" s="235" t="s">
        <v>200</v>
      </c>
      <c r="C23" s="236" t="s">
        <v>201</v>
      </c>
      <c r="D23" s="237" t="s">
        <v>97</v>
      </c>
      <c r="E23" s="237">
        <v>500</v>
      </c>
      <c r="F23" s="33"/>
      <c r="G23" s="33"/>
      <c r="H23" s="33"/>
      <c r="I23" s="33">
        <f t="shared" si="0"/>
        <v>0</v>
      </c>
      <c r="J23" s="73"/>
    </row>
    <row r="24" spans="1:14" ht="27.75" customHeight="1">
      <c r="A24" s="225">
        <v>3</v>
      </c>
      <c r="B24" s="235" t="s">
        <v>202</v>
      </c>
      <c r="C24" s="236" t="s">
        <v>203</v>
      </c>
      <c r="D24" s="237" t="s">
        <v>97</v>
      </c>
      <c r="E24" s="237">
        <v>500</v>
      </c>
      <c r="F24" s="33"/>
      <c r="G24" s="33"/>
      <c r="H24" s="33"/>
      <c r="I24" s="33">
        <f t="shared" si="0"/>
        <v>0</v>
      </c>
      <c r="J24" s="73"/>
    </row>
    <row r="25" spans="1:14" s="26" customFormat="1" ht="27.75" customHeight="1">
      <c r="A25" s="13" t="s">
        <v>104</v>
      </c>
      <c r="B25" s="14"/>
      <c r="C25" s="15"/>
      <c r="D25" s="13"/>
      <c r="E25" s="16"/>
      <c r="F25" s="17"/>
      <c r="G25" s="17"/>
      <c r="H25" s="17"/>
      <c r="I25" s="24">
        <f>SUM(I6:I24)</f>
        <v>0</v>
      </c>
      <c r="J25" s="24"/>
      <c r="N25" s="44"/>
    </row>
    <row r="26" spans="1:14" s="26" customFormat="1" ht="27.75" customHeight="1">
      <c r="A26" s="13" t="s">
        <v>105</v>
      </c>
      <c r="B26" s="14"/>
      <c r="C26" s="18" t="s">
        <v>106</v>
      </c>
      <c r="D26" s="13"/>
      <c r="E26" s="16"/>
      <c r="F26" s="17"/>
      <c r="G26" s="17"/>
      <c r="H26" s="17"/>
      <c r="I26" s="24">
        <f>ROUND(I25*0.09,2)</f>
        <v>0</v>
      </c>
      <c r="J26" s="24"/>
      <c r="N26" s="44"/>
    </row>
    <row r="27" spans="1:14" s="26" customFormat="1" ht="27.75" customHeight="1">
      <c r="A27" s="13" t="s">
        <v>36</v>
      </c>
      <c r="B27" s="14"/>
      <c r="C27" s="15"/>
      <c r="D27" s="13"/>
      <c r="E27" s="16"/>
      <c r="F27" s="17"/>
      <c r="G27" s="17"/>
      <c r="H27" s="17"/>
      <c r="I27" s="24">
        <f>I26+I25</f>
        <v>0</v>
      </c>
      <c r="J27" s="24"/>
      <c r="N27" s="44"/>
    </row>
    <row r="28" spans="1:14" s="27" customFormat="1" ht="66.95" customHeight="1">
      <c r="A28" s="327" t="s">
        <v>107</v>
      </c>
      <c r="B28" s="327"/>
      <c r="C28" s="327"/>
      <c r="D28" s="327"/>
      <c r="E28" s="327"/>
      <c r="F28" s="327"/>
      <c r="G28" s="327"/>
      <c r="H28" s="327"/>
      <c r="I28" s="327"/>
      <c r="J28" s="327"/>
    </row>
  </sheetData>
  <mergeCells count="2">
    <mergeCell ref="A1:J1"/>
    <mergeCell ref="A28:J28"/>
  </mergeCells>
  <phoneticPr fontId="66" type="noConversion"/>
  <pageMargins left="0.66805555555555596" right="0.27500000000000002" top="0.47152777777777799" bottom="0.31388888888888899" header="0.27500000000000002" footer="0.15625"/>
  <pageSetup paperSize="9" scale="51" orientation="portrait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3"/>
  <sheetViews>
    <sheetView view="pageBreakPreview" zoomScaleNormal="100" zoomScaleSheetLayoutView="100" workbookViewId="0">
      <pane ySplit="4" topLeftCell="A5" activePane="bottomLeft" state="frozen"/>
      <selection pane="bottomLeft" activeCell="C17" sqref="C17"/>
    </sheetView>
  </sheetViews>
  <sheetFormatPr defaultColWidth="9" defaultRowHeight="24.75" customHeight="1"/>
  <cols>
    <col min="1" max="1" width="12.875" style="45" customWidth="1"/>
    <col min="2" max="2" width="18.875" style="45" customWidth="1"/>
    <col min="3" max="3" width="41.875" style="45" customWidth="1"/>
    <col min="4" max="4" width="9.625" style="45" customWidth="1"/>
    <col min="5" max="5" width="16.5" style="45" customWidth="1"/>
    <col min="6" max="8" width="16.25" style="45" customWidth="1"/>
    <col min="9" max="9" width="21.25" style="45" customWidth="1"/>
    <col min="10" max="10" width="17.125" style="45" customWidth="1"/>
    <col min="11" max="12" width="9" style="45"/>
    <col min="13" max="13" width="12.625" style="45"/>
    <col min="14" max="16384" width="9" style="45"/>
  </cols>
  <sheetData>
    <row r="1" spans="1:13" ht="24.75" customHeight="1">
      <c r="A1" s="354" t="s">
        <v>553</v>
      </c>
      <c r="B1" s="326"/>
      <c r="C1" s="326"/>
      <c r="D1" s="326"/>
      <c r="E1" s="326"/>
      <c r="F1" s="326"/>
      <c r="G1" s="326"/>
      <c r="H1" s="326"/>
      <c r="I1" s="326"/>
      <c r="J1" s="326"/>
    </row>
    <row r="2" spans="1:13" ht="24.75" customHeight="1">
      <c r="A2" s="63"/>
      <c r="B2" s="64"/>
      <c r="I2" s="72" t="s">
        <v>29</v>
      </c>
      <c r="J2" s="72"/>
      <c r="K2" s="72"/>
      <c r="L2" s="72"/>
      <c r="M2" s="72"/>
    </row>
    <row r="3" spans="1:13" s="27" customFormat="1" ht="24.75" customHeight="1">
      <c r="A3" s="318" t="s">
        <v>1</v>
      </c>
      <c r="B3" s="318" t="s">
        <v>30</v>
      </c>
      <c r="C3" s="318" t="s">
        <v>31</v>
      </c>
      <c r="D3" s="318" t="s">
        <v>32</v>
      </c>
      <c r="E3" s="318" t="s">
        <v>33</v>
      </c>
      <c r="F3" s="312" t="s">
        <v>34</v>
      </c>
      <c r="G3" s="307" t="s">
        <v>35</v>
      </c>
      <c r="H3" s="307"/>
      <c r="I3" s="307" t="s">
        <v>36</v>
      </c>
      <c r="J3" s="319" t="s">
        <v>4</v>
      </c>
    </row>
    <row r="4" spans="1:13" s="27" customFormat="1" ht="24.75" customHeight="1">
      <c r="A4" s="318"/>
      <c r="B4" s="318"/>
      <c r="C4" s="318"/>
      <c r="D4" s="318"/>
      <c r="E4" s="318"/>
      <c r="F4" s="312"/>
      <c r="G4" s="7" t="s">
        <v>37</v>
      </c>
      <c r="H4" s="7" t="s">
        <v>38</v>
      </c>
      <c r="I4" s="307"/>
      <c r="J4" s="319"/>
    </row>
    <row r="5" spans="1:13" ht="24.75" customHeight="1">
      <c r="A5" s="328" t="s">
        <v>204</v>
      </c>
      <c r="B5" s="328"/>
      <c r="C5" s="328"/>
      <c r="D5" s="328"/>
      <c r="E5" s="328"/>
      <c r="F5" s="328"/>
      <c r="G5" s="328"/>
      <c r="H5" s="328"/>
      <c r="I5" s="328"/>
      <c r="J5" s="328"/>
    </row>
    <row r="6" spans="1:13" ht="24.75" customHeight="1">
      <c r="A6" s="200">
        <v>1</v>
      </c>
      <c r="B6" s="201" t="s">
        <v>205</v>
      </c>
      <c r="C6" s="202" t="s">
        <v>206</v>
      </c>
      <c r="D6" s="203" t="s">
        <v>69</v>
      </c>
      <c r="E6" s="204">
        <v>1</v>
      </c>
      <c r="F6" s="33"/>
      <c r="G6" s="33"/>
      <c r="H6" s="33"/>
      <c r="I6" s="33">
        <f>ROUND(E6*F6,2)</f>
        <v>0</v>
      </c>
      <c r="J6" s="221"/>
    </row>
    <row r="7" spans="1:13" ht="24.75" customHeight="1">
      <c r="A7" s="205">
        <v>2</v>
      </c>
      <c r="B7" s="206" t="s">
        <v>207</v>
      </c>
      <c r="C7" s="207" t="s">
        <v>208</v>
      </c>
      <c r="D7" s="208" t="s">
        <v>41</v>
      </c>
      <c r="E7" s="208">
        <v>4</v>
      </c>
      <c r="F7" s="33"/>
      <c r="G7" s="33"/>
      <c r="H7" s="33"/>
      <c r="I7" s="33">
        <f t="shared" ref="I7:I19" si="0">ROUND(E7*F7,2)</f>
        <v>0</v>
      </c>
      <c r="J7" s="74"/>
    </row>
    <row r="8" spans="1:13" s="62" customFormat="1" ht="24.75" customHeight="1">
      <c r="A8" s="205">
        <v>3</v>
      </c>
      <c r="B8" s="209" t="s">
        <v>209</v>
      </c>
      <c r="C8" s="210" t="s">
        <v>210</v>
      </c>
      <c r="D8" s="211" t="s">
        <v>52</v>
      </c>
      <c r="E8" s="211">
        <v>8</v>
      </c>
      <c r="F8" s="33"/>
      <c r="G8" s="33"/>
      <c r="H8" s="33"/>
      <c r="I8" s="33">
        <f t="shared" si="0"/>
        <v>0</v>
      </c>
      <c r="J8" s="74"/>
    </row>
    <row r="9" spans="1:13" s="62" customFormat="1" ht="24.75" customHeight="1">
      <c r="A9" s="205">
        <v>4</v>
      </c>
      <c r="B9" s="209" t="s">
        <v>211</v>
      </c>
      <c r="C9" s="212"/>
      <c r="D9" s="211" t="s">
        <v>52</v>
      </c>
      <c r="E9" s="211">
        <v>4</v>
      </c>
      <c r="F9" s="33"/>
      <c r="G9" s="33"/>
      <c r="H9" s="33"/>
      <c r="I9" s="33">
        <f t="shared" si="0"/>
        <v>0</v>
      </c>
      <c r="J9" s="74"/>
    </row>
    <row r="10" spans="1:13" ht="24.75" customHeight="1">
      <c r="A10" s="205">
        <v>5</v>
      </c>
      <c r="B10" s="209" t="s">
        <v>212</v>
      </c>
      <c r="C10" s="210" t="s">
        <v>213</v>
      </c>
      <c r="D10" s="211" t="s">
        <v>64</v>
      </c>
      <c r="E10" s="211">
        <v>4</v>
      </c>
      <c r="F10" s="33"/>
      <c r="G10" s="33"/>
      <c r="H10" s="33"/>
      <c r="I10" s="33">
        <f t="shared" si="0"/>
        <v>0</v>
      </c>
      <c r="J10" s="74"/>
    </row>
    <row r="11" spans="1:13" s="62" customFormat="1" ht="24.75" customHeight="1">
      <c r="A11" s="205">
        <v>6</v>
      </c>
      <c r="B11" s="209" t="s">
        <v>214</v>
      </c>
      <c r="C11" s="212" t="s">
        <v>215</v>
      </c>
      <c r="D11" s="211" t="s">
        <v>64</v>
      </c>
      <c r="E11" s="211">
        <v>4</v>
      </c>
      <c r="F11" s="33"/>
      <c r="G11" s="33"/>
      <c r="H11" s="33"/>
      <c r="I11" s="33">
        <f t="shared" si="0"/>
        <v>0</v>
      </c>
      <c r="J11" s="74"/>
    </row>
    <row r="12" spans="1:13" s="62" customFormat="1" ht="24.75" customHeight="1">
      <c r="A12" s="205">
        <v>7</v>
      </c>
      <c r="B12" s="209" t="s">
        <v>216</v>
      </c>
      <c r="C12" s="212" t="s">
        <v>217</v>
      </c>
      <c r="D12" s="211" t="s">
        <v>41</v>
      </c>
      <c r="E12" s="211">
        <v>4</v>
      </c>
      <c r="F12" s="33"/>
      <c r="G12" s="33"/>
      <c r="H12" s="33"/>
      <c r="I12" s="33">
        <f t="shared" si="0"/>
        <v>0</v>
      </c>
      <c r="J12" s="73"/>
    </row>
    <row r="13" spans="1:13" s="62" customFormat="1" ht="24.75" customHeight="1">
      <c r="A13" s="205">
        <v>8</v>
      </c>
      <c r="B13" s="209" t="s">
        <v>218</v>
      </c>
      <c r="C13" s="212" t="s">
        <v>219</v>
      </c>
      <c r="D13" s="211" t="s">
        <v>64</v>
      </c>
      <c r="E13" s="211">
        <v>4</v>
      </c>
      <c r="F13" s="33"/>
      <c r="G13" s="33"/>
      <c r="H13" s="33"/>
      <c r="I13" s="33">
        <f t="shared" si="0"/>
        <v>0</v>
      </c>
      <c r="J13" s="73"/>
    </row>
    <row r="14" spans="1:13" ht="24.75" customHeight="1">
      <c r="A14" s="205">
        <v>9</v>
      </c>
      <c r="B14" s="213" t="s">
        <v>220</v>
      </c>
      <c r="C14" s="214" t="s">
        <v>221</v>
      </c>
      <c r="D14" s="215" t="s">
        <v>41</v>
      </c>
      <c r="E14" s="215">
        <v>1</v>
      </c>
      <c r="F14" s="33"/>
      <c r="G14" s="33"/>
      <c r="H14" s="33"/>
      <c r="I14" s="33">
        <f t="shared" si="0"/>
        <v>0</v>
      </c>
      <c r="J14" s="203"/>
    </row>
    <row r="15" spans="1:13" ht="24.75" customHeight="1">
      <c r="A15" s="205">
        <v>10</v>
      </c>
      <c r="B15" s="209" t="s">
        <v>172</v>
      </c>
      <c r="C15" s="212" t="s">
        <v>222</v>
      </c>
      <c r="D15" s="211" t="s">
        <v>69</v>
      </c>
      <c r="E15" s="211">
        <v>1</v>
      </c>
      <c r="F15" s="33"/>
      <c r="G15" s="33"/>
      <c r="H15" s="33"/>
      <c r="I15" s="33">
        <f t="shared" si="0"/>
        <v>0</v>
      </c>
      <c r="J15" s="73"/>
    </row>
    <row r="16" spans="1:13" ht="24.75" customHeight="1">
      <c r="A16" s="205">
        <v>11</v>
      </c>
      <c r="B16" s="209" t="s">
        <v>223</v>
      </c>
      <c r="C16" s="212" t="s">
        <v>224</v>
      </c>
      <c r="D16" s="211" t="s">
        <v>41</v>
      </c>
      <c r="E16" s="211">
        <v>1</v>
      </c>
      <c r="F16" s="33"/>
      <c r="G16" s="33"/>
      <c r="H16" s="33"/>
      <c r="I16" s="33">
        <f t="shared" si="0"/>
        <v>0</v>
      </c>
      <c r="J16" s="203"/>
    </row>
    <row r="17" spans="1:14" ht="24.75" customHeight="1">
      <c r="A17" s="329" t="s">
        <v>225</v>
      </c>
      <c r="B17" s="330"/>
      <c r="C17" s="216"/>
      <c r="D17" s="216"/>
      <c r="E17" s="216"/>
      <c r="F17" s="33"/>
      <c r="G17" s="33"/>
      <c r="H17" s="33"/>
      <c r="I17" s="33"/>
      <c r="J17" s="203"/>
    </row>
    <row r="18" spans="1:14" ht="24.75" customHeight="1">
      <c r="A18" s="217">
        <v>1</v>
      </c>
      <c r="B18" s="218" t="s">
        <v>95</v>
      </c>
      <c r="C18" s="219" t="s">
        <v>226</v>
      </c>
      <c r="D18" s="220" t="s">
        <v>97</v>
      </c>
      <c r="E18" s="220">
        <v>4500</v>
      </c>
      <c r="F18" s="33"/>
      <c r="G18" s="33"/>
      <c r="H18" s="33"/>
      <c r="I18" s="33">
        <f t="shared" si="0"/>
        <v>0</v>
      </c>
      <c r="J18" s="203"/>
    </row>
    <row r="19" spans="1:14" ht="24.75" customHeight="1">
      <c r="A19" s="217">
        <v>2</v>
      </c>
      <c r="B19" s="218" t="s">
        <v>100</v>
      </c>
      <c r="C19" s="219" t="s">
        <v>227</v>
      </c>
      <c r="D19" s="220" t="s">
        <v>97</v>
      </c>
      <c r="E19" s="220">
        <v>3500</v>
      </c>
      <c r="F19" s="33"/>
      <c r="G19" s="33"/>
      <c r="H19" s="33"/>
      <c r="I19" s="33">
        <f t="shared" si="0"/>
        <v>0</v>
      </c>
      <c r="J19" s="203"/>
    </row>
    <row r="20" spans="1:14" s="26" customFormat="1" ht="24.75" customHeight="1">
      <c r="A20" s="315" t="s">
        <v>104</v>
      </c>
      <c r="B20" s="316"/>
      <c r="C20" s="15"/>
      <c r="D20" s="13"/>
      <c r="E20" s="16"/>
      <c r="F20" s="17"/>
      <c r="G20" s="17"/>
      <c r="H20" s="17"/>
      <c r="I20" s="24">
        <f>SUM(I6:I16)</f>
        <v>0</v>
      </c>
      <c r="J20" s="24"/>
      <c r="N20" s="44"/>
    </row>
    <row r="21" spans="1:14" s="26" customFormat="1" ht="24.75" customHeight="1">
      <c r="A21" s="315" t="s">
        <v>105</v>
      </c>
      <c r="B21" s="316"/>
      <c r="C21" s="18" t="s">
        <v>106</v>
      </c>
      <c r="D21" s="13"/>
      <c r="E21" s="16"/>
      <c r="F21" s="17"/>
      <c r="G21" s="17"/>
      <c r="H21" s="17"/>
      <c r="I21" s="24">
        <f>ROUND(I20*0.09,2)</f>
        <v>0</v>
      </c>
      <c r="J21" s="24"/>
      <c r="N21" s="44"/>
    </row>
    <row r="22" spans="1:14" s="26" customFormat="1" ht="24.75" customHeight="1">
      <c r="A22" s="315" t="s">
        <v>36</v>
      </c>
      <c r="B22" s="316"/>
      <c r="C22" s="15"/>
      <c r="D22" s="13"/>
      <c r="E22" s="16"/>
      <c r="F22" s="17"/>
      <c r="G22" s="17"/>
      <c r="H22" s="17"/>
      <c r="I22" s="24">
        <f>I21+I20</f>
        <v>0</v>
      </c>
      <c r="J22" s="24"/>
      <c r="N22" s="44"/>
    </row>
    <row r="23" spans="1:14" s="27" customFormat="1" ht="30.75" customHeight="1">
      <c r="A23" s="317" t="s">
        <v>107</v>
      </c>
      <c r="B23" s="317"/>
      <c r="C23" s="317"/>
      <c r="D23" s="317"/>
      <c r="E23" s="317"/>
      <c r="F23" s="317"/>
      <c r="G23" s="317"/>
      <c r="H23" s="317"/>
      <c r="I23" s="317"/>
      <c r="J23" s="317"/>
    </row>
  </sheetData>
  <mergeCells count="16">
    <mergeCell ref="A21:B21"/>
    <mergeCell ref="A22:B22"/>
    <mergeCell ref="A23:J23"/>
    <mergeCell ref="A3:A4"/>
    <mergeCell ref="B3:B4"/>
    <mergeCell ref="C3:C4"/>
    <mergeCell ref="D3:D4"/>
    <mergeCell ref="E3:E4"/>
    <mergeCell ref="F3:F4"/>
    <mergeCell ref="I3:I4"/>
    <mergeCell ref="J3:J4"/>
    <mergeCell ref="A1:J1"/>
    <mergeCell ref="G3:H3"/>
    <mergeCell ref="A5:J5"/>
    <mergeCell ref="A17:B17"/>
    <mergeCell ref="A20:B20"/>
  </mergeCells>
  <phoneticPr fontId="66" type="noConversion"/>
  <pageMargins left="0.39305555555555599" right="0.27500000000000002" top="0.47152777777777799" bottom="0.31388888888888899" header="0.27500000000000002" footer="0.15625"/>
  <pageSetup paperSize="9" scale="52" orientation="portrait" r:id="rId1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N54"/>
  <sheetViews>
    <sheetView view="pageBreakPreview" zoomScaleNormal="100" zoomScaleSheetLayoutView="100" workbookViewId="0">
      <pane ySplit="4" topLeftCell="A38" activePane="bottomLeft" state="frozen"/>
      <selection pane="bottomLeft" sqref="A1:J1"/>
    </sheetView>
  </sheetViews>
  <sheetFormatPr defaultColWidth="9" defaultRowHeight="22.5" customHeight="1"/>
  <cols>
    <col min="1" max="1" width="8.75" style="45" customWidth="1"/>
    <col min="2" max="2" width="24.875" style="45" customWidth="1"/>
    <col min="3" max="3" width="41.875" style="166" customWidth="1"/>
    <col min="4" max="4" width="10.75" style="45" customWidth="1"/>
    <col min="5" max="5" width="12.875" style="45" customWidth="1"/>
    <col min="6" max="8" width="14.25" style="45" customWidth="1"/>
    <col min="9" max="9" width="11.875" style="45" customWidth="1"/>
    <col min="10" max="10" width="24.75" style="45" customWidth="1"/>
    <col min="11" max="12" width="9" style="45"/>
    <col min="13" max="13" width="12.625" style="45"/>
    <col min="14" max="16384" width="9" style="45"/>
  </cols>
  <sheetData>
    <row r="1" spans="1:13" ht="22.5" customHeight="1">
      <c r="A1" s="355" t="s">
        <v>554</v>
      </c>
      <c r="B1" s="331"/>
      <c r="C1" s="331"/>
      <c r="D1" s="331"/>
      <c r="E1" s="331"/>
      <c r="F1" s="331"/>
      <c r="G1" s="331"/>
      <c r="H1" s="331"/>
      <c r="I1" s="331"/>
      <c r="J1" s="331"/>
    </row>
    <row r="2" spans="1:13" ht="22.5" customHeight="1">
      <c r="A2" s="63"/>
      <c r="B2" s="64"/>
      <c r="C2" s="45"/>
      <c r="I2" s="72" t="s">
        <v>29</v>
      </c>
      <c r="J2" s="72"/>
      <c r="K2" s="72"/>
      <c r="L2" s="72"/>
      <c r="M2" s="72"/>
    </row>
    <row r="3" spans="1:13" s="27" customFormat="1" ht="22.5" customHeight="1">
      <c r="A3" s="336" t="s">
        <v>1</v>
      </c>
      <c r="B3" s="336" t="s">
        <v>30</v>
      </c>
      <c r="C3" s="336" t="s">
        <v>31</v>
      </c>
      <c r="D3" s="336" t="s">
        <v>32</v>
      </c>
      <c r="E3" s="336" t="s">
        <v>33</v>
      </c>
      <c r="F3" s="336" t="s">
        <v>34</v>
      </c>
      <c r="G3" s="332" t="s">
        <v>35</v>
      </c>
      <c r="H3" s="333"/>
      <c r="I3" s="336" t="s">
        <v>36</v>
      </c>
      <c r="J3" s="336" t="s">
        <v>4</v>
      </c>
    </row>
    <row r="4" spans="1:13" s="27" customFormat="1" ht="22.5" customHeight="1">
      <c r="A4" s="337"/>
      <c r="B4" s="337"/>
      <c r="C4" s="337"/>
      <c r="D4" s="337"/>
      <c r="E4" s="337"/>
      <c r="F4" s="337"/>
      <c r="G4" s="7" t="s">
        <v>37</v>
      </c>
      <c r="H4" s="7" t="s">
        <v>38</v>
      </c>
      <c r="I4" s="337"/>
      <c r="J4" s="337"/>
    </row>
    <row r="5" spans="1:13" ht="22.5" customHeight="1">
      <c r="A5" s="334" t="s">
        <v>228</v>
      </c>
      <c r="B5" s="335"/>
      <c r="C5" s="335"/>
      <c r="D5" s="168"/>
      <c r="E5" s="168"/>
      <c r="F5" s="168"/>
      <c r="G5" s="168"/>
      <c r="H5" s="168"/>
      <c r="I5" s="168"/>
      <c r="J5" s="198"/>
    </row>
    <row r="6" spans="1:13" ht="22.5" customHeight="1">
      <c r="A6" s="30">
        <v>1</v>
      </c>
      <c r="B6" s="39" t="s">
        <v>229</v>
      </c>
      <c r="C6" s="169" t="s">
        <v>230</v>
      </c>
      <c r="D6" s="30" t="s">
        <v>52</v>
      </c>
      <c r="E6" s="170">
        <v>30</v>
      </c>
      <c r="F6" s="33"/>
      <c r="G6" s="33"/>
      <c r="H6" s="33"/>
      <c r="I6" s="33">
        <f>ROUND(E6*F6,2)</f>
        <v>0</v>
      </c>
      <c r="J6" s="199"/>
    </row>
    <row r="7" spans="1:13" ht="22.5" customHeight="1">
      <c r="A7" s="30">
        <v>2</v>
      </c>
      <c r="B7" s="39" t="s">
        <v>231</v>
      </c>
      <c r="C7" s="169" t="s">
        <v>232</v>
      </c>
      <c r="D7" s="30" t="s">
        <v>52</v>
      </c>
      <c r="E7" s="170">
        <v>7</v>
      </c>
      <c r="F7" s="33"/>
      <c r="G7" s="33"/>
      <c r="H7" s="33"/>
      <c r="I7" s="33">
        <f t="shared" ref="I7:I50" si="0">ROUND(E7*F7,2)</f>
        <v>0</v>
      </c>
      <c r="J7" s="199"/>
    </row>
    <row r="8" spans="1:13" ht="22.5" customHeight="1">
      <c r="A8" s="30">
        <v>3</v>
      </c>
      <c r="B8" s="39" t="s">
        <v>233</v>
      </c>
      <c r="C8" s="169" t="s">
        <v>234</v>
      </c>
      <c r="D8" s="30" t="s">
        <v>52</v>
      </c>
      <c r="E8" s="170">
        <v>4</v>
      </c>
      <c r="F8" s="33"/>
      <c r="G8" s="33"/>
      <c r="H8" s="33"/>
      <c r="I8" s="33">
        <f t="shared" si="0"/>
        <v>0</v>
      </c>
      <c r="J8" s="199"/>
    </row>
    <row r="9" spans="1:13" ht="22.5" customHeight="1">
      <c r="A9" s="30">
        <v>4</v>
      </c>
      <c r="B9" s="39" t="s">
        <v>235</v>
      </c>
      <c r="C9" s="169" t="s">
        <v>234</v>
      </c>
      <c r="D9" s="30" t="s">
        <v>52</v>
      </c>
      <c r="E9" s="170">
        <v>52</v>
      </c>
      <c r="F9" s="33"/>
      <c r="G9" s="33"/>
      <c r="H9" s="33"/>
      <c r="I9" s="33">
        <f t="shared" si="0"/>
        <v>0</v>
      </c>
      <c r="J9" s="199"/>
    </row>
    <row r="10" spans="1:13" ht="22.5" customHeight="1">
      <c r="A10" s="30">
        <v>5</v>
      </c>
      <c r="B10" s="39" t="s">
        <v>236</v>
      </c>
      <c r="C10" s="169" t="s">
        <v>237</v>
      </c>
      <c r="D10" s="30" t="s">
        <v>52</v>
      </c>
      <c r="E10" s="170">
        <v>1</v>
      </c>
      <c r="F10" s="33"/>
      <c r="G10" s="33"/>
      <c r="H10" s="33"/>
      <c r="I10" s="33">
        <f t="shared" si="0"/>
        <v>0</v>
      </c>
      <c r="J10" s="199"/>
    </row>
    <row r="11" spans="1:13" ht="22.5" customHeight="1">
      <c r="A11" s="30">
        <v>6</v>
      </c>
      <c r="B11" s="39" t="s">
        <v>238</v>
      </c>
      <c r="C11" s="169" t="s">
        <v>237</v>
      </c>
      <c r="D11" s="30" t="s">
        <v>52</v>
      </c>
      <c r="E11" s="170">
        <v>5</v>
      </c>
      <c r="F11" s="33"/>
      <c r="G11" s="33"/>
      <c r="H11" s="33"/>
      <c r="I11" s="33">
        <f t="shared" si="0"/>
        <v>0</v>
      </c>
      <c r="J11" s="199"/>
    </row>
    <row r="12" spans="1:13" ht="22.5" customHeight="1">
      <c r="A12" s="30">
        <v>7</v>
      </c>
      <c r="B12" s="39" t="s">
        <v>239</v>
      </c>
      <c r="C12" s="169" t="s">
        <v>237</v>
      </c>
      <c r="D12" s="30" t="s">
        <v>52</v>
      </c>
      <c r="E12" s="170">
        <v>3</v>
      </c>
      <c r="F12" s="33"/>
      <c r="G12" s="33"/>
      <c r="H12" s="33"/>
      <c r="I12" s="33">
        <f t="shared" si="0"/>
        <v>0</v>
      </c>
      <c r="J12" s="199"/>
    </row>
    <row r="13" spans="1:13" ht="22.5" customHeight="1">
      <c r="A13" s="30">
        <v>8</v>
      </c>
      <c r="B13" s="39" t="s">
        <v>240</v>
      </c>
      <c r="C13" s="169" t="s">
        <v>241</v>
      </c>
      <c r="D13" s="30" t="s">
        <v>52</v>
      </c>
      <c r="E13" s="170">
        <v>83</v>
      </c>
      <c r="F13" s="33"/>
      <c r="G13" s="33"/>
      <c r="H13" s="33"/>
      <c r="I13" s="33">
        <f t="shared" si="0"/>
        <v>0</v>
      </c>
      <c r="J13" s="199"/>
    </row>
    <row r="14" spans="1:13" ht="22.5" customHeight="1">
      <c r="A14" s="30">
        <v>9</v>
      </c>
      <c r="B14" s="39" t="s">
        <v>242</v>
      </c>
      <c r="C14" s="169" t="s">
        <v>241</v>
      </c>
      <c r="D14" s="30" t="s">
        <v>52</v>
      </c>
      <c r="E14" s="170">
        <v>2</v>
      </c>
      <c r="F14" s="33"/>
      <c r="G14" s="33"/>
      <c r="H14" s="33"/>
      <c r="I14" s="33">
        <f t="shared" si="0"/>
        <v>0</v>
      </c>
      <c r="J14" s="199"/>
    </row>
    <row r="15" spans="1:13" ht="22.5" customHeight="1">
      <c r="A15" s="30">
        <v>10</v>
      </c>
      <c r="B15" s="39" t="s">
        <v>243</v>
      </c>
      <c r="C15" s="169" t="s">
        <v>237</v>
      </c>
      <c r="D15" s="30" t="s">
        <v>52</v>
      </c>
      <c r="E15" s="170">
        <v>3</v>
      </c>
      <c r="F15" s="33"/>
      <c r="G15" s="33"/>
      <c r="H15" s="33"/>
      <c r="I15" s="33">
        <f t="shared" si="0"/>
        <v>0</v>
      </c>
      <c r="J15" s="199"/>
    </row>
    <row r="16" spans="1:13" ht="22.5" customHeight="1">
      <c r="A16" s="30">
        <v>11</v>
      </c>
      <c r="B16" s="39" t="s">
        <v>244</v>
      </c>
      <c r="C16" s="169" t="s">
        <v>237</v>
      </c>
      <c r="D16" s="30" t="s">
        <v>52</v>
      </c>
      <c r="E16" s="170">
        <v>1</v>
      </c>
      <c r="F16" s="33"/>
      <c r="G16" s="33"/>
      <c r="H16" s="33"/>
      <c r="I16" s="33">
        <f t="shared" si="0"/>
        <v>0</v>
      </c>
      <c r="J16" s="199"/>
    </row>
    <row r="17" spans="1:10" ht="22.5" customHeight="1">
      <c r="A17" s="30">
        <v>12</v>
      </c>
      <c r="B17" s="39" t="s">
        <v>245</v>
      </c>
      <c r="C17" s="169" t="s">
        <v>246</v>
      </c>
      <c r="D17" s="30" t="s">
        <v>52</v>
      </c>
      <c r="E17" s="170">
        <v>208</v>
      </c>
      <c r="F17" s="33"/>
      <c r="G17" s="33"/>
      <c r="H17" s="33"/>
      <c r="I17" s="33">
        <f t="shared" si="0"/>
        <v>0</v>
      </c>
      <c r="J17" s="199"/>
    </row>
    <row r="18" spans="1:10" ht="22.5" customHeight="1">
      <c r="A18" s="30">
        <v>13</v>
      </c>
      <c r="B18" s="39" t="s">
        <v>247</v>
      </c>
      <c r="C18" s="171" t="s">
        <v>248</v>
      </c>
      <c r="D18" s="30" t="s">
        <v>52</v>
      </c>
      <c r="E18" s="170">
        <v>57</v>
      </c>
      <c r="F18" s="33"/>
      <c r="G18" s="33"/>
      <c r="H18" s="33"/>
      <c r="I18" s="33">
        <f t="shared" si="0"/>
        <v>0</v>
      </c>
      <c r="J18" s="199"/>
    </row>
    <row r="19" spans="1:10" ht="22.5" customHeight="1">
      <c r="A19" s="30">
        <v>14</v>
      </c>
      <c r="B19" s="172" t="s">
        <v>249</v>
      </c>
      <c r="C19" s="173" t="s">
        <v>250</v>
      </c>
      <c r="D19" s="30" t="s">
        <v>59</v>
      </c>
      <c r="E19" s="170">
        <v>57</v>
      </c>
      <c r="F19" s="33"/>
      <c r="G19" s="33"/>
      <c r="H19" s="33"/>
      <c r="I19" s="33">
        <f t="shared" si="0"/>
        <v>0</v>
      </c>
      <c r="J19" s="199"/>
    </row>
    <row r="20" spans="1:10" ht="22.5" customHeight="1">
      <c r="A20" s="30">
        <v>15</v>
      </c>
      <c r="B20" s="172" t="s">
        <v>251</v>
      </c>
      <c r="C20" s="173" t="s">
        <v>252</v>
      </c>
      <c r="D20" s="30" t="s">
        <v>59</v>
      </c>
      <c r="E20" s="170">
        <v>208</v>
      </c>
      <c r="F20" s="33"/>
      <c r="G20" s="33"/>
      <c r="H20" s="33"/>
      <c r="I20" s="33">
        <f t="shared" si="0"/>
        <v>0</v>
      </c>
      <c r="J20" s="199"/>
    </row>
    <row r="21" spans="1:10" s="62" customFormat="1" ht="22.5" customHeight="1">
      <c r="A21" s="334" t="s">
        <v>253</v>
      </c>
      <c r="B21" s="335"/>
      <c r="C21" s="335"/>
      <c r="D21" s="168"/>
      <c r="E21" s="168"/>
      <c r="F21" s="33"/>
      <c r="G21" s="33"/>
      <c r="H21" s="33"/>
      <c r="I21" s="33"/>
      <c r="J21" s="199"/>
    </row>
    <row r="22" spans="1:10" ht="22.5" customHeight="1">
      <c r="A22" s="30">
        <v>1</v>
      </c>
      <c r="B22" s="174" t="s">
        <v>254</v>
      </c>
      <c r="C22" s="175" t="s">
        <v>255</v>
      </c>
      <c r="D22" s="176" t="s">
        <v>256</v>
      </c>
      <c r="E22" s="170">
        <v>40</v>
      </c>
      <c r="F22" s="33"/>
      <c r="G22" s="33"/>
      <c r="H22" s="33"/>
      <c r="I22" s="33">
        <f t="shared" si="0"/>
        <v>0</v>
      </c>
      <c r="J22" s="199"/>
    </row>
    <row r="23" spans="1:10" ht="22.5" customHeight="1">
      <c r="A23" s="334" t="s">
        <v>257</v>
      </c>
      <c r="B23" s="335"/>
      <c r="C23" s="335"/>
      <c r="D23" s="168"/>
      <c r="E23" s="168"/>
      <c r="F23" s="33"/>
      <c r="G23" s="33"/>
      <c r="H23" s="33"/>
      <c r="I23" s="33">
        <f t="shared" si="0"/>
        <v>0</v>
      </c>
      <c r="J23" s="199"/>
    </row>
    <row r="24" spans="1:10" ht="22.5" customHeight="1">
      <c r="A24" s="177">
        <v>1</v>
      </c>
      <c r="B24" s="178" t="s">
        <v>258</v>
      </c>
      <c r="C24" s="179" t="s">
        <v>259</v>
      </c>
      <c r="D24" s="177" t="s">
        <v>52</v>
      </c>
      <c r="E24" s="180">
        <v>9</v>
      </c>
      <c r="F24" s="33"/>
      <c r="G24" s="33"/>
      <c r="H24" s="33"/>
      <c r="I24" s="33">
        <f t="shared" si="0"/>
        <v>0</v>
      </c>
      <c r="J24" s="199"/>
    </row>
    <row r="25" spans="1:10" ht="22.5" customHeight="1">
      <c r="A25" s="177">
        <v>2</v>
      </c>
      <c r="B25" s="178" t="s">
        <v>260</v>
      </c>
      <c r="C25" s="132" t="s">
        <v>261</v>
      </c>
      <c r="D25" s="177" t="s">
        <v>59</v>
      </c>
      <c r="E25" s="180">
        <v>208</v>
      </c>
      <c r="F25" s="33"/>
      <c r="G25" s="33"/>
      <c r="H25" s="33"/>
      <c r="I25" s="33">
        <f t="shared" si="0"/>
        <v>0</v>
      </c>
      <c r="J25" s="199"/>
    </row>
    <row r="26" spans="1:10" ht="22.5" customHeight="1">
      <c r="A26" s="177">
        <v>3</v>
      </c>
      <c r="B26" s="178" t="s">
        <v>262</v>
      </c>
      <c r="C26" s="181" t="s">
        <v>263</v>
      </c>
      <c r="D26" s="177" t="s">
        <v>52</v>
      </c>
      <c r="E26" s="180">
        <v>2</v>
      </c>
      <c r="F26" s="33"/>
      <c r="G26" s="33"/>
      <c r="H26" s="33"/>
      <c r="I26" s="33">
        <f t="shared" si="0"/>
        <v>0</v>
      </c>
      <c r="J26" s="199"/>
    </row>
    <row r="27" spans="1:10" ht="22.5" customHeight="1">
      <c r="A27" s="177">
        <v>4</v>
      </c>
      <c r="B27" s="182" t="s">
        <v>264</v>
      </c>
      <c r="C27" s="132" t="s">
        <v>265</v>
      </c>
      <c r="D27" s="177" t="s">
        <v>59</v>
      </c>
      <c r="E27" s="180">
        <v>57</v>
      </c>
      <c r="F27" s="33"/>
      <c r="G27" s="33"/>
      <c r="H27" s="33"/>
      <c r="I27" s="33">
        <f t="shared" si="0"/>
        <v>0</v>
      </c>
      <c r="J27" s="199"/>
    </row>
    <row r="28" spans="1:10" ht="22.5" customHeight="1">
      <c r="A28" s="177">
        <v>6</v>
      </c>
      <c r="B28" s="183" t="s">
        <v>266</v>
      </c>
      <c r="C28" s="132" t="s">
        <v>267</v>
      </c>
      <c r="D28" s="177" t="s">
        <v>52</v>
      </c>
      <c r="E28" s="180">
        <v>2</v>
      </c>
      <c r="F28" s="33"/>
      <c r="G28" s="33"/>
      <c r="H28" s="33"/>
      <c r="I28" s="33">
        <f t="shared" si="0"/>
        <v>0</v>
      </c>
      <c r="J28" s="199"/>
    </row>
    <row r="29" spans="1:10" ht="22.5" customHeight="1">
      <c r="A29" s="177">
        <v>7</v>
      </c>
      <c r="B29" s="184" t="s">
        <v>268</v>
      </c>
      <c r="C29" s="185" t="s">
        <v>269</v>
      </c>
      <c r="D29" s="177" t="s">
        <v>59</v>
      </c>
      <c r="E29" s="180">
        <v>48</v>
      </c>
      <c r="F29" s="33"/>
      <c r="G29" s="33"/>
      <c r="H29" s="33"/>
      <c r="I29" s="33">
        <f t="shared" si="0"/>
        <v>0</v>
      </c>
      <c r="J29" s="199"/>
    </row>
    <row r="30" spans="1:10" ht="22.5" customHeight="1">
      <c r="A30" s="177">
        <v>8</v>
      </c>
      <c r="B30" s="186" t="s">
        <v>270</v>
      </c>
      <c r="C30" s="132" t="s">
        <v>271</v>
      </c>
      <c r="D30" s="177" t="s">
        <v>52</v>
      </c>
      <c r="E30" s="180">
        <v>48</v>
      </c>
      <c r="F30" s="33"/>
      <c r="G30" s="33"/>
      <c r="H30" s="33"/>
      <c r="I30" s="33">
        <f t="shared" si="0"/>
        <v>0</v>
      </c>
      <c r="J30" s="199"/>
    </row>
    <row r="31" spans="1:10" ht="22.5" customHeight="1">
      <c r="A31" s="177">
        <v>9</v>
      </c>
      <c r="B31" s="187" t="s">
        <v>272</v>
      </c>
      <c r="C31" s="185" t="s">
        <v>273</v>
      </c>
      <c r="D31" s="177" t="s">
        <v>59</v>
      </c>
      <c r="E31" s="180">
        <v>12</v>
      </c>
      <c r="F31" s="33"/>
      <c r="G31" s="33"/>
      <c r="H31" s="33"/>
      <c r="I31" s="33">
        <f t="shared" si="0"/>
        <v>0</v>
      </c>
      <c r="J31" s="199"/>
    </row>
    <row r="32" spans="1:10" ht="22.5" customHeight="1">
      <c r="A32" s="177">
        <v>10</v>
      </c>
      <c r="B32" s="178" t="s">
        <v>274</v>
      </c>
      <c r="C32" s="188" t="s">
        <v>275</v>
      </c>
      <c r="D32" s="177" t="s">
        <v>52</v>
      </c>
      <c r="E32" s="170">
        <v>9</v>
      </c>
      <c r="F32" s="33"/>
      <c r="G32" s="33"/>
      <c r="H32" s="33"/>
      <c r="I32" s="33">
        <f t="shared" si="0"/>
        <v>0</v>
      </c>
      <c r="J32" s="199"/>
    </row>
    <row r="33" spans="1:14" ht="22.5" customHeight="1">
      <c r="A33" s="177">
        <v>11</v>
      </c>
      <c r="B33" s="189" t="s">
        <v>276</v>
      </c>
      <c r="C33" s="190" t="s">
        <v>277</v>
      </c>
      <c r="D33" s="177" t="s">
        <v>52</v>
      </c>
      <c r="E33" s="170">
        <v>2</v>
      </c>
      <c r="F33" s="33"/>
      <c r="G33" s="33"/>
      <c r="H33" s="33"/>
      <c r="I33" s="33">
        <f t="shared" si="0"/>
        <v>0</v>
      </c>
      <c r="J33" s="199"/>
    </row>
    <row r="34" spans="1:14" s="62" customFormat="1" ht="22.5" customHeight="1">
      <c r="A34" s="177">
        <v>12</v>
      </c>
      <c r="B34" s="178" t="s">
        <v>278</v>
      </c>
      <c r="C34" s="191" t="s">
        <v>279</v>
      </c>
      <c r="D34" s="30" t="s">
        <v>41</v>
      </c>
      <c r="E34" s="170">
        <v>2</v>
      </c>
      <c r="F34" s="33"/>
      <c r="G34" s="33"/>
      <c r="H34" s="33"/>
      <c r="I34" s="33">
        <f t="shared" si="0"/>
        <v>0</v>
      </c>
      <c r="J34" s="199"/>
    </row>
    <row r="35" spans="1:14" s="62" customFormat="1" ht="22.5" customHeight="1">
      <c r="A35" s="177">
        <v>13</v>
      </c>
      <c r="B35" s="192" t="s">
        <v>280</v>
      </c>
      <c r="C35" s="105"/>
      <c r="D35" s="30" t="s">
        <v>88</v>
      </c>
      <c r="E35" s="170">
        <v>9</v>
      </c>
      <c r="F35" s="33"/>
      <c r="G35" s="33"/>
      <c r="H35" s="33"/>
      <c r="I35" s="33">
        <f t="shared" si="0"/>
        <v>0</v>
      </c>
      <c r="J35" s="199"/>
    </row>
    <row r="36" spans="1:14" s="62" customFormat="1" ht="22.5" customHeight="1">
      <c r="A36" s="334" t="s">
        <v>281</v>
      </c>
      <c r="B36" s="335"/>
      <c r="C36" s="335"/>
      <c r="D36" s="167"/>
      <c r="E36" s="167"/>
      <c r="F36" s="33"/>
      <c r="G36" s="33"/>
      <c r="H36" s="33"/>
      <c r="I36" s="33"/>
      <c r="J36" s="199"/>
    </row>
    <row r="37" spans="1:14" ht="22.5" customHeight="1">
      <c r="A37" s="30">
        <v>1</v>
      </c>
      <c r="B37" s="193" t="s">
        <v>282</v>
      </c>
      <c r="C37" s="34" t="s">
        <v>283</v>
      </c>
      <c r="D37" s="30" t="s">
        <v>97</v>
      </c>
      <c r="E37" s="170">
        <v>1200</v>
      </c>
      <c r="F37" s="33"/>
      <c r="G37" s="33"/>
      <c r="H37" s="33"/>
      <c r="I37" s="33">
        <f t="shared" si="0"/>
        <v>0</v>
      </c>
      <c r="J37" s="199"/>
    </row>
    <row r="38" spans="1:14" s="62" customFormat="1" ht="22.5" customHeight="1">
      <c r="A38" s="30">
        <v>2</v>
      </c>
      <c r="B38" s="194" t="s">
        <v>284</v>
      </c>
      <c r="C38" s="34" t="s">
        <v>285</v>
      </c>
      <c r="D38" s="30" t="s">
        <v>286</v>
      </c>
      <c r="E38" s="170">
        <v>1</v>
      </c>
      <c r="F38" s="33"/>
      <c r="G38" s="33"/>
      <c r="H38" s="33"/>
      <c r="I38" s="33">
        <f t="shared" si="0"/>
        <v>0</v>
      </c>
      <c r="J38" s="199"/>
    </row>
    <row r="39" spans="1:14" s="62" customFormat="1" ht="22.5" customHeight="1">
      <c r="A39" s="30">
        <v>3</v>
      </c>
      <c r="B39" s="194" t="s">
        <v>287</v>
      </c>
      <c r="C39" s="34" t="s">
        <v>288</v>
      </c>
      <c r="D39" s="30" t="s">
        <v>286</v>
      </c>
      <c r="E39" s="170">
        <v>1</v>
      </c>
      <c r="F39" s="33"/>
      <c r="G39" s="33"/>
      <c r="H39" s="33"/>
      <c r="I39" s="33">
        <f t="shared" si="0"/>
        <v>0</v>
      </c>
      <c r="J39" s="199"/>
    </row>
    <row r="40" spans="1:14" s="62" customFormat="1" ht="22.5" customHeight="1">
      <c r="A40" s="30">
        <v>4</v>
      </c>
      <c r="B40" s="193" t="s">
        <v>289</v>
      </c>
      <c r="C40" s="34" t="s">
        <v>290</v>
      </c>
      <c r="D40" s="30" t="s">
        <v>97</v>
      </c>
      <c r="E40" s="170">
        <v>1600</v>
      </c>
      <c r="F40" s="33"/>
      <c r="G40" s="33"/>
      <c r="H40" s="33"/>
      <c r="I40" s="33">
        <f t="shared" si="0"/>
        <v>0</v>
      </c>
      <c r="J40" s="199"/>
    </row>
    <row r="41" spans="1:14" ht="22.5" customHeight="1">
      <c r="A41" s="30">
        <v>5</v>
      </c>
      <c r="B41" s="193" t="s">
        <v>291</v>
      </c>
      <c r="C41" s="34" t="s">
        <v>292</v>
      </c>
      <c r="D41" s="30" t="s">
        <v>97</v>
      </c>
      <c r="E41" s="170">
        <v>400</v>
      </c>
      <c r="F41" s="33"/>
      <c r="G41" s="33"/>
      <c r="H41" s="33"/>
      <c r="I41" s="33">
        <f t="shared" si="0"/>
        <v>0</v>
      </c>
      <c r="J41" s="199"/>
    </row>
    <row r="42" spans="1:14" ht="22.5" customHeight="1">
      <c r="A42" s="334" t="s">
        <v>293</v>
      </c>
      <c r="B42" s="335"/>
      <c r="C42" s="335"/>
      <c r="D42" s="168"/>
      <c r="E42" s="168"/>
      <c r="F42" s="33"/>
      <c r="G42" s="33"/>
      <c r="H42" s="33"/>
      <c r="I42" s="33"/>
      <c r="J42" s="199"/>
    </row>
    <row r="43" spans="1:14" s="26" customFormat="1" ht="22.5" customHeight="1">
      <c r="A43" s="30">
        <v>1</v>
      </c>
      <c r="B43" s="178" t="s">
        <v>262</v>
      </c>
      <c r="C43" s="195" t="s">
        <v>294</v>
      </c>
      <c r="D43" s="30" t="s">
        <v>52</v>
      </c>
      <c r="E43" s="170">
        <v>1</v>
      </c>
      <c r="F43" s="33"/>
      <c r="G43" s="33"/>
      <c r="H43" s="33"/>
      <c r="I43" s="33">
        <f t="shared" si="0"/>
        <v>0</v>
      </c>
      <c r="J43" s="24"/>
      <c r="N43" s="44"/>
    </row>
    <row r="44" spans="1:14" s="26" customFormat="1" ht="22.5" customHeight="1">
      <c r="A44" s="30">
        <v>2</v>
      </c>
      <c r="B44" s="196" t="s">
        <v>264</v>
      </c>
      <c r="C44" s="34" t="s">
        <v>295</v>
      </c>
      <c r="D44" s="30" t="s">
        <v>59</v>
      </c>
      <c r="E44" s="170">
        <v>57</v>
      </c>
      <c r="F44" s="33"/>
      <c r="G44" s="33"/>
      <c r="H44" s="33"/>
      <c r="I44" s="33">
        <f t="shared" si="0"/>
        <v>0</v>
      </c>
      <c r="J44" s="24"/>
      <c r="N44" s="44"/>
    </row>
    <row r="45" spans="1:14" s="26" customFormat="1" ht="22.5" customHeight="1">
      <c r="A45" s="30">
        <v>3</v>
      </c>
      <c r="B45" s="197" t="s">
        <v>296</v>
      </c>
      <c r="C45" s="34" t="s">
        <v>297</v>
      </c>
      <c r="D45" s="30" t="s">
        <v>52</v>
      </c>
      <c r="E45" s="170">
        <v>1</v>
      </c>
      <c r="F45" s="33"/>
      <c r="G45" s="33"/>
      <c r="H45" s="33"/>
      <c r="I45" s="33">
        <f t="shared" si="0"/>
        <v>0</v>
      </c>
      <c r="J45" s="24"/>
      <c r="N45" s="44"/>
    </row>
    <row r="46" spans="1:14" s="27" customFormat="1" ht="22.5" customHeight="1">
      <c r="A46" s="30">
        <v>4</v>
      </c>
      <c r="B46" s="184" t="s">
        <v>268</v>
      </c>
      <c r="C46" s="178" t="s">
        <v>298</v>
      </c>
      <c r="D46" s="30" t="s">
        <v>59</v>
      </c>
      <c r="E46" s="170">
        <v>48</v>
      </c>
      <c r="F46" s="33"/>
      <c r="G46" s="33"/>
      <c r="H46" s="33"/>
      <c r="I46" s="33">
        <f t="shared" si="0"/>
        <v>0</v>
      </c>
      <c r="J46" s="19"/>
    </row>
    <row r="47" spans="1:14" ht="22.5" customHeight="1">
      <c r="A47" s="30">
        <v>5</v>
      </c>
      <c r="B47" s="186" t="s">
        <v>270</v>
      </c>
      <c r="C47" s="34" t="s">
        <v>299</v>
      </c>
      <c r="D47" s="30" t="s">
        <v>52</v>
      </c>
      <c r="E47" s="170">
        <v>48</v>
      </c>
      <c r="F47" s="33"/>
      <c r="G47" s="33"/>
      <c r="H47" s="33"/>
      <c r="I47" s="33">
        <f t="shared" si="0"/>
        <v>0</v>
      </c>
      <c r="J47" s="199"/>
    </row>
    <row r="48" spans="1:14" ht="22.5" customHeight="1">
      <c r="A48" s="30">
        <v>6</v>
      </c>
      <c r="B48" s="187" t="s">
        <v>272</v>
      </c>
      <c r="C48" s="178" t="s">
        <v>300</v>
      </c>
      <c r="D48" s="30" t="s">
        <v>59</v>
      </c>
      <c r="E48" s="170">
        <v>12</v>
      </c>
      <c r="F48" s="33"/>
      <c r="G48" s="33"/>
      <c r="H48" s="33"/>
      <c r="I48" s="33">
        <f t="shared" si="0"/>
        <v>0</v>
      </c>
      <c r="J48" s="199"/>
    </row>
    <row r="49" spans="1:10" ht="22.5" customHeight="1">
      <c r="A49" s="30">
        <v>7</v>
      </c>
      <c r="B49" s="189" t="s">
        <v>276</v>
      </c>
      <c r="C49" s="190" t="s">
        <v>301</v>
      </c>
      <c r="D49" s="30" t="s">
        <v>52</v>
      </c>
      <c r="E49" s="170">
        <v>1</v>
      </c>
      <c r="F49" s="33"/>
      <c r="G49" s="33"/>
      <c r="H49" s="33"/>
      <c r="I49" s="33">
        <f t="shared" si="0"/>
        <v>0</v>
      </c>
      <c r="J49" s="24"/>
    </row>
    <row r="50" spans="1:10" ht="22.5" customHeight="1">
      <c r="A50" s="30">
        <v>8</v>
      </c>
      <c r="B50" s="178" t="s">
        <v>278</v>
      </c>
      <c r="C50" s="191" t="s">
        <v>302</v>
      </c>
      <c r="D50" s="30" t="s">
        <v>41</v>
      </c>
      <c r="E50" s="170">
        <v>1</v>
      </c>
      <c r="F50" s="33"/>
      <c r="G50" s="33"/>
      <c r="H50" s="33"/>
      <c r="I50" s="33">
        <f t="shared" si="0"/>
        <v>0</v>
      </c>
      <c r="J50" s="24"/>
    </row>
    <row r="51" spans="1:10" ht="22.5" customHeight="1">
      <c r="A51" s="315" t="s">
        <v>104</v>
      </c>
      <c r="B51" s="316"/>
      <c r="C51" s="15"/>
      <c r="D51" s="13"/>
      <c r="E51" s="16"/>
      <c r="F51" s="17"/>
      <c r="G51" s="17"/>
      <c r="H51" s="17"/>
      <c r="I51" s="24">
        <f>SUM(I6:I50)</f>
        <v>0</v>
      </c>
      <c r="J51" s="24"/>
    </row>
    <row r="52" spans="1:10" ht="22.5" customHeight="1">
      <c r="A52" s="315" t="s">
        <v>105</v>
      </c>
      <c r="B52" s="316"/>
      <c r="C52" s="18" t="s">
        <v>106</v>
      </c>
      <c r="D52" s="13"/>
      <c r="E52" s="16"/>
      <c r="F52" s="17"/>
      <c r="G52" s="17"/>
      <c r="H52" s="17"/>
      <c r="I52" s="24">
        <f>ROUND(I51*0.09,2)</f>
        <v>0</v>
      </c>
      <c r="J52" s="24"/>
    </row>
    <row r="53" spans="1:10" ht="22.5" customHeight="1">
      <c r="A53" s="315" t="s">
        <v>36</v>
      </c>
      <c r="B53" s="316"/>
      <c r="C53" s="15"/>
      <c r="D53" s="13"/>
      <c r="E53" s="16"/>
      <c r="F53" s="17"/>
      <c r="G53" s="17"/>
      <c r="H53" s="17"/>
      <c r="I53" s="24">
        <f>I52+I51</f>
        <v>0</v>
      </c>
      <c r="J53" s="24"/>
    </row>
    <row r="54" spans="1:10" ht="36" customHeight="1">
      <c r="A54" s="317" t="s">
        <v>107</v>
      </c>
      <c r="B54" s="317"/>
      <c r="C54" s="317"/>
      <c r="D54" s="317"/>
      <c r="E54" s="317"/>
      <c r="F54" s="317"/>
      <c r="G54" s="317"/>
      <c r="H54" s="317"/>
      <c r="I54" s="317"/>
      <c r="J54" s="317"/>
    </row>
  </sheetData>
  <mergeCells count="19">
    <mergeCell ref="A54:J54"/>
    <mergeCell ref="A3:A4"/>
    <mergeCell ref="B3:B4"/>
    <mergeCell ref="C3:C4"/>
    <mergeCell ref="D3:D4"/>
    <mergeCell ref="E3:E4"/>
    <mergeCell ref="F3:F4"/>
    <mergeCell ref="I3:I4"/>
    <mergeCell ref="J3:J4"/>
    <mergeCell ref="A36:C36"/>
    <mergeCell ref="A42:C42"/>
    <mergeCell ref="A51:B51"/>
    <mergeCell ref="A52:B52"/>
    <mergeCell ref="A53:B53"/>
    <mergeCell ref="A1:J1"/>
    <mergeCell ref="G3:H3"/>
    <mergeCell ref="A5:C5"/>
    <mergeCell ref="A21:C21"/>
    <mergeCell ref="A23:C23"/>
  </mergeCells>
  <phoneticPr fontId="66" type="noConversion"/>
  <pageMargins left="0.66805555555555596" right="0.27500000000000002" top="0.47152777777777799" bottom="0.31388888888888899" header="0.27500000000000002" footer="0.15625"/>
  <pageSetup paperSize="9" scale="50" orientation="portrait" r:id="rId1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4"/>
  <sheetViews>
    <sheetView view="pageBreakPreview" zoomScaleNormal="100" zoomScaleSheetLayoutView="100" workbookViewId="0">
      <pane ySplit="4" topLeftCell="A5" activePane="bottomLeft" state="frozen"/>
      <selection pane="bottomLeft" sqref="A1:J1"/>
    </sheetView>
  </sheetViews>
  <sheetFormatPr defaultColWidth="9" defaultRowHeight="22.5" customHeight="1"/>
  <cols>
    <col min="1" max="1" width="11.5" style="145" customWidth="1"/>
    <col min="2" max="2" width="19" style="145" customWidth="1"/>
    <col min="3" max="3" width="49.875" style="145" customWidth="1"/>
    <col min="4" max="4" width="12.375" style="145" customWidth="1"/>
    <col min="5" max="5" width="13.875" style="145" customWidth="1"/>
    <col min="6" max="8" width="18.375" style="145" customWidth="1"/>
    <col min="9" max="9" width="18.625" style="145" customWidth="1"/>
    <col min="10" max="10" width="22.25" style="145" customWidth="1"/>
    <col min="11" max="12" width="9" style="145"/>
    <col min="13" max="13" width="12.625" style="145"/>
    <col min="14" max="16384" width="9" style="145"/>
  </cols>
  <sheetData>
    <row r="1" spans="1:13" ht="22.5" customHeight="1">
      <c r="A1" s="356" t="s">
        <v>555</v>
      </c>
      <c r="B1" s="338"/>
      <c r="C1" s="338"/>
      <c r="D1" s="338"/>
      <c r="E1" s="338"/>
      <c r="F1" s="338"/>
      <c r="G1" s="338"/>
      <c r="H1" s="338"/>
      <c r="I1" s="338"/>
      <c r="J1" s="338"/>
    </row>
    <row r="2" spans="1:13" ht="22.5" customHeight="1">
      <c r="A2" s="63"/>
      <c r="B2" s="146"/>
      <c r="C2" s="147"/>
      <c r="D2" s="147"/>
      <c r="E2" s="147"/>
      <c r="F2" s="147"/>
      <c r="G2" s="147"/>
      <c r="H2" s="147"/>
      <c r="I2" s="72" t="s">
        <v>29</v>
      </c>
      <c r="J2" s="72"/>
      <c r="K2" s="161"/>
      <c r="L2" s="161"/>
      <c r="M2" s="161"/>
    </row>
    <row r="3" spans="1:13" s="143" customFormat="1" ht="22.5" customHeight="1">
      <c r="A3" s="341" t="s">
        <v>1</v>
      </c>
      <c r="B3" s="341" t="s">
        <v>30</v>
      </c>
      <c r="C3" s="341" t="s">
        <v>31</v>
      </c>
      <c r="D3" s="341" t="s">
        <v>32</v>
      </c>
      <c r="E3" s="341" t="s">
        <v>33</v>
      </c>
      <c r="F3" s="342" t="s">
        <v>34</v>
      </c>
      <c r="G3" s="339" t="s">
        <v>35</v>
      </c>
      <c r="H3" s="339"/>
      <c r="I3" s="339" t="s">
        <v>36</v>
      </c>
      <c r="J3" s="343" t="s">
        <v>4</v>
      </c>
    </row>
    <row r="4" spans="1:13" s="143" customFormat="1" ht="22.5" customHeight="1">
      <c r="A4" s="341"/>
      <c r="B4" s="341"/>
      <c r="C4" s="341"/>
      <c r="D4" s="341"/>
      <c r="E4" s="341"/>
      <c r="F4" s="342"/>
      <c r="G4" s="148" t="s">
        <v>37</v>
      </c>
      <c r="H4" s="148" t="s">
        <v>38</v>
      </c>
      <c r="I4" s="339"/>
      <c r="J4" s="343"/>
    </row>
    <row r="5" spans="1:13" ht="22.5" customHeight="1">
      <c r="A5" s="149">
        <v>1</v>
      </c>
      <c r="B5" s="150" t="s">
        <v>303</v>
      </c>
      <c r="C5" s="151" t="s">
        <v>304</v>
      </c>
      <c r="D5" s="152" t="s">
        <v>41</v>
      </c>
      <c r="E5" s="152">
        <v>1</v>
      </c>
      <c r="F5" s="153"/>
      <c r="G5" s="153"/>
      <c r="H5" s="153"/>
      <c r="I5" s="153">
        <f>ROUND(E5*F5,2)</f>
        <v>0</v>
      </c>
      <c r="J5" s="162"/>
    </row>
    <row r="6" spans="1:13" ht="22.5" customHeight="1">
      <c r="A6" s="149">
        <v>2</v>
      </c>
      <c r="B6" s="150" t="s">
        <v>305</v>
      </c>
      <c r="C6" s="151" t="s">
        <v>306</v>
      </c>
      <c r="D6" s="152" t="s">
        <v>41</v>
      </c>
      <c r="E6" s="152">
        <v>1</v>
      </c>
      <c r="F6" s="153"/>
      <c r="G6" s="153"/>
      <c r="H6" s="153"/>
      <c r="I6" s="153">
        <f t="shared" ref="I6:I20" si="0">ROUND(E6*F6,2)</f>
        <v>0</v>
      </c>
      <c r="J6" s="162"/>
    </row>
    <row r="7" spans="1:13" ht="22.5" customHeight="1">
      <c r="A7" s="149">
        <v>3</v>
      </c>
      <c r="B7" s="150" t="s">
        <v>307</v>
      </c>
      <c r="C7" s="154" t="s">
        <v>308</v>
      </c>
      <c r="D7" s="152" t="s">
        <v>41</v>
      </c>
      <c r="E7" s="152">
        <v>1</v>
      </c>
      <c r="F7" s="153"/>
      <c r="G7" s="153"/>
      <c r="H7" s="153"/>
      <c r="I7" s="153">
        <f t="shared" si="0"/>
        <v>0</v>
      </c>
      <c r="J7" s="162"/>
    </row>
    <row r="8" spans="1:13" ht="22.5" customHeight="1">
      <c r="A8" s="149">
        <v>4</v>
      </c>
      <c r="B8" s="150" t="s">
        <v>309</v>
      </c>
      <c r="C8" s="155" t="s">
        <v>310</v>
      </c>
      <c r="D8" s="152" t="s">
        <v>41</v>
      </c>
      <c r="E8" s="152">
        <v>1</v>
      </c>
      <c r="F8" s="153"/>
      <c r="G8" s="153"/>
      <c r="H8" s="153"/>
      <c r="I8" s="153">
        <f t="shared" si="0"/>
        <v>0</v>
      </c>
      <c r="J8" s="162"/>
    </row>
    <row r="9" spans="1:13" ht="22.5" customHeight="1">
      <c r="A9" s="149">
        <v>5</v>
      </c>
      <c r="B9" s="150" t="s">
        <v>311</v>
      </c>
      <c r="C9" s="154" t="s">
        <v>312</v>
      </c>
      <c r="D9" s="152" t="s">
        <v>41</v>
      </c>
      <c r="E9" s="152">
        <v>7</v>
      </c>
      <c r="F9" s="153"/>
      <c r="G9" s="153"/>
      <c r="H9" s="153"/>
      <c r="I9" s="153">
        <f t="shared" si="0"/>
        <v>0</v>
      </c>
      <c r="J9" s="163"/>
    </row>
    <row r="10" spans="1:13" ht="22.5" customHeight="1">
      <c r="A10" s="149">
        <v>6</v>
      </c>
      <c r="B10" s="150" t="s">
        <v>313</v>
      </c>
      <c r="C10" s="156" t="s">
        <v>314</v>
      </c>
      <c r="D10" s="152" t="s">
        <v>41</v>
      </c>
      <c r="E10" s="152">
        <v>2</v>
      </c>
      <c r="F10" s="153"/>
      <c r="G10" s="153"/>
      <c r="H10" s="153"/>
      <c r="I10" s="153">
        <f t="shared" si="0"/>
        <v>0</v>
      </c>
      <c r="J10" s="163"/>
    </row>
    <row r="11" spans="1:13" ht="22.5" customHeight="1">
      <c r="A11" s="149">
        <v>7</v>
      </c>
      <c r="B11" s="150" t="s">
        <v>315</v>
      </c>
      <c r="C11" s="151" t="s">
        <v>316</v>
      </c>
      <c r="D11" s="152" t="s">
        <v>41</v>
      </c>
      <c r="E11" s="152">
        <v>1</v>
      </c>
      <c r="F11" s="153"/>
      <c r="G11" s="153"/>
      <c r="H11" s="153"/>
      <c r="I11" s="153">
        <f t="shared" si="0"/>
        <v>0</v>
      </c>
      <c r="J11" s="164"/>
    </row>
    <row r="12" spans="1:13" s="144" customFormat="1" ht="22.5" customHeight="1">
      <c r="A12" s="149">
        <v>8</v>
      </c>
      <c r="B12" s="150" t="s">
        <v>317</v>
      </c>
      <c r="C12" s="151" t="s">
        <v>318</v>
      </c>
      <c r="D12" s="152" t="s">
        <v>41</v>
      </c>
      <c r="E12" s="152">
        <v>1</v>
      </c>
      <c r="F12" s="153"/>
      <c r="G12" s="153"/>
      <c r="H12" s="153"/>
      <c r="I12" s="153">
        <f t="shared" si="0"/>
        <v>0</v>
      </c>
      <c r="J12" s="164"/>
    </row>
    <row r="13" spans="1:13" s="144" customFormat="1" ht="22.5" customHeight="1">
      <c r="A13" s="149">
        <v>9</v>
      </c>
      <c r="B13" s="150" t="s">
        <v>319</v>
      </c>
      <c r="C13" s="154" t="s">
        <v>308</v>
      </c>
      <c r="D13" s="152" t="s">
        <v>41</v>
      </c>
      <c r="E13" s="152">
        <v>1</v>
      </c>
      <c r="F13" s="153"/>
      <c r="G13" s="153"/>
      <c r="H13" s="153"/>
      <c r="I13" s="153">
        <f t="shared" si="0"/>
        <v>0</v>
      </c>
      <c r="J13" s="164"/>
    </row>
    <row r="14" spans="1:13" ht="22.5" customHeight="1">
      <c r="A14" s="149">
        <v>10</v>
      </c>
      <c r="B14" s="150" t="s">
        <v>309</v>
      </c>
      <c r="C14" s="155" t="s">
        <v>310</v>
      </c>
      <c r="D14" s="152" t="s">
        <v>41</v>
      </c>
      <c r="E14" s="152">
        <v>1</v>
      </c>
      <c r="F14" s="153"/>
      <c r="G14" s="153"/>
      <c r="H14" s="153"/>
      <c r="I14" s="153">
        <f t="shared" si="0"/>
        <v>0</v>
      </c>
      <c r="J14" s="164"/>
    </row>
    <row r="15" spans="1:13" s="144" customFormat="1" ht="22.5" customHeight="1">
      <c r="A15" s="149">
        <v>11</v>
      </c>
      <c r="B15" s="150" t="s">
        <v>320</v>
      </c>
      <c r="C15" s="156" t="s">
        <v>321</v>
      </c>
      <c r="D15" s="152" t="s">
        <v>41</v>
      </c>
      <c r="E15" s="152">
        <v>6</v>
      </c>
      <c r="F15" s="153"/>
      <c r="G15" s="153"/>
      <c r="H15" s="153"/>
      <c r="I15" s="153">
        <f t="shared" si="0"/>
        <v>0</v>
      </c>
      <c r="J15" s="164"/>
    </row>
    <row r="16" spans="1:13" s="144" customFormat="1" ht="22.5" customHeight="1">
      <c r="A16" s="149">
        <v>12</v>
      </c>
      <c r="B16" s="150" t="s">
        <v>322</v>
      </c>
      <c r="C16" s="157" t="s">
        <v>323</v>
      </c>
      <c r="D16" s="152" t="s">
        <v>41</v>
      </c>
      <c r="E16" s="152">
        <v>9</v>
      </c>
      <c r="F16" s="153"/>
      <c r="G16" s="153"/>
      <c r="H16" s="153"/>
      <c r="I16" s="153">
        <f t="shared" si="0"/>
        <v>0</v>
      </c>
      <c r="J16" s="163"/>
    </row>
    <row r="17" spans="1:14" s="144" customFormat="1" ht="22.5" customHeight="1">
      <c r="A17" s="149">
        <v>13</v>
      </c>
      <c r="B17" s="150" t="s">
        <v>324</v>
      </c>
      <c r="C17" s="154" t="s">
        <v>325</v>
      </c>
      <c r="D17" s="152" t="s">
        <v>41</v>
      </c>
      <c r="E17" s="152">
        <v>48</v>
      </c>
      <c r="F17" s="153"/>
      <c r="G17" s="153"/>
      <c r="H17" s="153"/>
      <c r="I17" s="153">
        <f t="shared" si="0"/>
        <v>0</v>
      </c>
      <c r="J17" s="163"/>
    </row>
    <row r="18" spans="1:14" ht="22.5" customHeight="1">
      <c r="A18" s="149">
        <v>14</v>
      </c>
      <c r="B18" s="150" t="s">
        <v>326</v>
      </c>
      <c r="C18" s="158" t="s">
        <v>327</v>
      </c>
      <c r="D18" s="152" t="s">
        <v>41</v>
      </c>
      <c r="E18" s="152">
        <v>1</v>
      </c>
      <c r="F18" s="153"/>
      <c r="G18" s="153"/>
      <c r="H18" s="153"/>
      <c r="I18" s="153">
        <f t="shared" si="0"/>
        <v>0</v>
      </c>
      <c r="J18" s="163"/>
    </row>
    <row r="19" spans="1:14" ht="22.5" customHeight="1">
      <c r="A19" s="149">
        <v>15</v>
      </c>
      <c r="B19" s="150" t="s">
        <v>328</v>
      </c>
      <c r="C19" s="159" t="s">
        <v>329</v>
      </c>
      <c r="D19" s="152" t="s">
        <v>69</v>
      </c>
      <c r="E19" s="152">
        <v>1</v>
      </c>
      <c r="F19" s="153"/>
      <c r="G19" s="153"/>
      <c r="H19" s="153"/>
      <c r="I19" s="153">
        <f t="shared" si="0"/>
        <v>0</v>
      </c>
      <c r="J19" s="163"/>
    </row>
    <row r="20" spans="1:14" ht="22.5" customHeight="1">
      <c r="A20" s="149">
        <v>16</v>
      </c>
      <c r="B20" s="150" t="s">
        <v>330</v>
      </c>
      <c r="C20" s="159" t="s">
        <v>331</v>
      </c>
      <c r="D20" s="152" t="s">
        <v>41</v>
      </c>
      <c r="E20" s="152">
        <v>34</v>
      </c>
      <c r="F20" s="153"/>
      <c r="G20" s="153"/>
      <c r="H20" s="153"/>
      <c r="I20" s="153">
        <f t="shared" si="0"/>
        <v>0</v>
      </c>
      <c r="J20" s="163"/>
    </row>
    <row r="21" spans="1:14" s="26" customFormat="1" ht="22.5" customHeight="1">
      <c r="A21" s="315" t="s">
        <v>104</v>
      </c>
      <c r="B21" s="316"/>
      <c r="C21" s="15"/>
      <c r="D21" s="13"/>
      <c r="E21" s="16"/>
      <c r="F21" s="160"/>
      <c r="G21" s="160"/>
      <c r="H21" s="160"/>
      <c r="I21" s="165">
        <f>SUM(I5:I20)</f>
        <v>0</v>
      </c>
      <c r="J21" s="165"/>
      <c r="N21" s="44"/>
    </row>
    <row r="22" spans="1:14" s="26" customFormat="1" ht="22.5" customHeight="1">
      <c r="A22" s="315" t="s">
        <v>105</v>
      </c>
      <c r="B22" s="316"/>
      <c r="C22" s="18" t="s">
        <v>106</v>
      </c>
      <c r="D22" s="13"/>
      <c r="E22" s="16"/>
      <c r="F22" s="160"/>
      <c r="G22" s="160"/>
      <c r="H22" s="160"/>
      <c r="I22" s="165">
        <f>ROUND(I21*0.09,2)</f>
        <v>0</v>
      </c>
      <c r="J22" s="165"/>
      <c r="N22" s="44"/>
    </row>
    <row r="23" spans="1:14" s="26" customFormat="1" ht="22.5" customHeight="1">
      <c r="A23" s="315" t="s">
        <v>36</v>
      </c>
      <c r="B23" s="316"/>
      <c r="C23" s="15"/>
      <c r="D23" s="13"/>
      <c r="E23" s="16"/>
      <c r="F23" s="160"/>
      <c r="G23" s="160"/>
      <c r="H23" s="160"/>
      <c r="I23" s="165">
        <f>I22+I21</f>
        <v>0</v>
      </c>
      <c r="J23" s="165"/>
      <c r="N23" s="44"/>
    </row>
    <row r="24" spans="1:14" s="143" customFormat="1" ht="38.25" customHeight="1">
      <c r="A24" s="340" t="s">
        <v>107</v>
      </c>
      <c r="B24" s="340"/>
      <c r="C24" s="340"/>
      <c r="D24" s="340"/>
      <c r="E24" s="340"/>
      <c r="F24" s="340"/>
      <c r="G24" s="340"/>
      <c r="H24" s="340"/>
      <c r="I24" s="340"/>
      <c r="J24" s="340"/>
    </row>
  </sheetData>
  <mergeCells count="14">
    <mergeCell ref="A24:J24"/>
    <mergeCell ref="A3:A4"/>
    <mergeCell ref="B3:B4"/>
    <mergeCell ref="C3:C4"/>
    <mergeCell ref="D3:D4"/>
    <mergeCell ref="E3:E4"/>
    <mergeCell ref="F3:F4"/>
    <mergeCell ref="I3:I4"/>
    <mergeCell ref="J3:J4"/>
    <mergeCell ref="A1:J1"/>
    <mergeCell ref="G3:H3"/>
    <mergeCell ref="A21:B21"/>
    <mergeCell ref="A22:B22"/>
    <mergeCell ref="A23:B23"/>
  </mergeCells>
  <phoneticPr fontId="66" type="noConversion"/>
  <pageMargins left="0.47152777777777799" right="0.27500000000000002" top="0.47152777777777799" bottom="0.31388888888888899" header="0.27500000000000002" footer="0.15625"/>
  <pageSetup paperSize="9" scale="48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31</vt:i4>
      </vt:variant>
    </vt:vector>
  </HeadingPairs>
  <TitlesOfParts>
    <vt:vector size="50" baseType="lpstr">
      <vt:lpstr>汇总</vt:lpstr>
      <vt:lpstr>监控 </vt:lpstr>
      <vt:lpstr>报警</vt:lpstr>
      <vt:lpstr>巡更</vt:lpstr>
      <vt:lpstr>管路</vt:lpstr>
      <vt:lpstr>门禁一卡通</vt:lpstr>
      <vt:lpstr>停车场</vt:lpstr>
      <vt:lpstr>综合布线</vt:lpstr>
      <vt:lpstr>计算机网络</vt:lpstr>
      <vt:lpstr>电视</vt:lpstr>
      <vt:lpstr>室内广播</vt:lpstr>
      <vt:lpstr>信息发布</vt:lpstr>
      <vt:lpstr>机房</vt:lpstr>
      <vt:lpstr>监控中心</vt:lpstr>
      <vt:lpstr>计算机网络（室外）</vt:lpstr>
      <vt:lpstr>室外广播</vt:lpstr>
      <vt:lpstr>室外监控</vt:lpstr>
      <vt:lpstr>室外信息发布</vt:lpstr>
      <vt:lpstr>综合管路</vt:lpstr>
      <vt:lpstr>报警!Print_Area</vt:lpstr>
      <vt:lpstr>电视!Print_Area</vt:lpstr>
      <vt:lpstr>管路!Print_Area</vt:lpstr>
      <vt:lpstr>汇总!Print_Area</vt:lpstr>
      <vt:lpstr>机房!Print_Area</vt:lpstr>
      <vt:lpstr>计算机网络!Print_Area</vt:lpstr>
      <vt:lpstr>'计算机网络（室外）'!Print_Area</vt:lpstr>
      <vt:lpstr>'监控 '!Print_Area</vt:lpstr>
      <vt:lpstr>监控中心!Print_Area</vt:lpstr>
      <vt:lpstr>门禁一卡通!Print_Area</vt:lpstr>
      <vt:lpstr>室内广播!Print_Area</vt:lpstr>
      <vt:lpstr>室外广播!Print_Area</vt:lpstr>
      <vt:lpstr>室外监控!Print_Area</vt:lpstr>
      <vt:lpstr>室外信息发布!Print_Area</vt:lpstr>
      <vt:lpstr>停车场!Print_Area</vt:lpstr>
      <vt:lpstr>信息发布!Print_Area</vt:lpstr>
      <vt:lpstr>巡更!Print_Area</vt:lpstr>
      <vt:lpstr>综合布线!Print_Area</vt:lpstr>
      <vt:lpstr>综合管路!Print_Area</vt:lpstr>
      <vt:lpstr>报警!Print_Titles</vt:lpstr>
      <vt:lpstr>电视!Print_Titles</vt:lpstr>
      <vt:lpstr>机房!Print_Titles</vt:lpstr>
      <vt:lpstr>计算机网络!Print_Titles</vt:lpstr>
      <vt:lpstr>'计算机网络（室外）'!Print_Titles</vt:lpstr>
      <vt:lpstr>'监控 '!Print_Titles</vt:lpstr>
      <vt:lpstr>监控中心!Print_Titles</vt:lpstr>
      <vt:lpstr>门禁一卡通!Print_Titles</vt:lpstr>
      <vt:lpstr>室内广播!Print_Titles</vt:lpstr>
      <vt:lpstr>室外监控!Print_Titles</vt:lpstr>
      <vt:lpstr>停车场!Print_Titles</vt:lpstr>
      <vt:lpstr>综合布线!Print_Titles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阚尚</dc:creator>
  <cp:lastModifiedBy>wsh</cp:lastModifiedBy>
  <dcterms:created xsi:type="dcterms:W3CDTF">2019-06-06T01:06:00Z</dcterms:created>
  <dcterms:modified xsi:type="dcterms:W3CDTF">2019-09-21T13:51:11Z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